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esktop\GFI - CZK\"/>
    </mc:Choice>
  </mc:AlternateContent>
  <xr:revisionPtr revIDLastSave="0" documentId="13_ncr:1_{A12B43E8-5471-44A0-95B3-90FC2DA2795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0730" windowHeight="11160" firstSheet="2"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B302" i="9" s="1"/>
  <c r="F302" i="9"/>
  <c r="H301" i="9"/>
  <c r="G301" i="9"/>
  <c r="F301" i="9"/>
  <c r="E301" i="9"/>
  <c r="B301" i="9" s="1"/>
  <c r="H300" i="9"/>
  <c r="G300" i="9"/>
  <c r="F300" i="9"/>
  <c r="H299" i="9"/>
  <c r="G299" i="9"/>
  <c r="F299" i="9"/>
  <c r="H298" i="9"/>
  <c r="E298" i="9" s="1"/>
  <c r="B298" i="9" s="1"/>
  <c r="G298" i="9"/>
  <c r="F298" i="9"/>
  <c r="H297" i="9"/>
  <c r="G297" i="9"/>
  <c r="F297" i="9"/>
  <c r="H296" i="9"/>
  <c r="G296" i="9"/>
  <c r="E296" i="9" s="1"/>
  <c r="B296" i="9" s="1"/>
  <c r="F296" i="9"/>
  <c r="H295" i="9"/>
  <c r="G295" i="9"/>
  <c r="F295" i="9"/>
  <c r="H294" i="9"/>
  <c r="E294" i="9" s="1"/>
  <c r="B294" i="9" s="1"/>
  <c r="G294" i="9"/>
  <c r="F294" i="9"/>
  <c r="H293" i="9"/>
  <c r="G293" i="9"/>
  <c r="E293" i="9" s="1"/>
  <c r="B293" i="9" s="1"/>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E285" i="9" s="1"/>
  <c r="B285" i="9" s="1"/>
  <c r="F285" i="9"/>
  <c r="F284" i="9"/>
  <c r="H283" i="9"/>
  <c r="G283" i="9"/>
  <c r="E283" i="9" s="1"/>
  <c r="B283" i="9" s="1"/>
  <c r="F283" i="9"/>
  <c r="H282" i="9"/>
  <c r="G282" i="9"/>
  <c r="F282" i="9"/>
  <c r="H281" i="9"/>
  <c r="E281" i="9" s="1"/>
  <c r="B281" i="9" s="1"/>
  <c r="G281" i="9"/>
  <c r="F281" i="9"/>
  <c r="F280" i="9"/>
  <c r="F279" i="9"/>
  <c r="F278" i="9"/>
  <c r="F277" i="9" s="1"/>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F268" i="9" s="1"/>
  <c r="L268" i="9"/>
  <c r="E268" i="9"/>
  <c r="M267" i="9"/>
  <c r="L267" i="9"/>
  <c r="F267" i="9"/>
  <c r="E267" i="9"/>
  <c r="B267" i="9" s="1"/>
  <c r="M266" i="9"/>
  <c r="L266" i="9"/>
  <c r="F266" i="9" s="1"/>
  <c r="B266" i="9" s="1"/>
  <c r="E266" i="9"/>
  <c r="M265" i="9"/>
  <c r="L265" i="9"/>
  <c r="F265" i="9" s="1"/>
  <c r="B265" i="9" s="1"/>
  <c r="E265" i="9"/>
  <c r="M264" i="9"/>
  <c r="F264" i="9" s="1"/>
  <c r="L264" i="9"/>
  <c r="E264" i="9"/>
  <c r="B264" i="9" s="1"/>
  <c r="M263" i="9"/>
  <c r="L263" i="9"/>
  <c r="F263" i="9"/>
  <c r="E263" i="9"/>
  <c r="B263" i="9" s="1"/>
  <c r="M262" i="9"/>
  <c r="L262" i="9"/>
  <c r="F262" i="9" s="1"/>
  <c r="B262" i="9" s="1"/>
  <c r="E262" i="9"/>
  <c r="M261" i="9"/>
  <c r="L261" i="9"/>
  <c r="F261" i="9" s="1"/>
  <c r="B261" i="9" s="1"/>
  <c r="E261" i="9"/>
  <c r="M260" i="9"/>
  <c r="F260" i="9" s="1"/>
  <c r="L260" i="9"/>
  <c r="E260" i="9"/>
  <c r="B260" i="9" s="1"/>
  <c r="M259" i="9"/>
  <c r="L259" i="9"/>
  <c r="F259" i="9"/>
  <c r="E259" i="9"/>
  <c r="B259" i="9" s="1"/>
  <c r="M258" i="9"/>
  <c r="L258" i="9"/>
  <c r="F258" i="9" s="1"/>
  <c r="B258" i="9" s="1"/>
  <c r="E258" i="9"/>
  <c r="M257" i="9"/>
  <c r="L257" i="9"/>
  <c r="F257" i="9" s="1"/>
  <c r="B257" i="9" s="1"/>
  <c r="E257" i="9"/>
  <c r="M256" i="9"/>
  <c r="F256" i="9" s="1"/>
  <c r="L256" i="9"/>
  <c r="E256" i="9"/>
  <c r="M255" i="9"/>
  <c r="L255" i="9"/>
  <c r="F255" i="9"/>
  <c r="E255" i="9"/>
  <c r="B255" i="9" s="1"/>
  <c r="M254" i="9"/>
  <c r="L254" i="9"/>
  <c r="F254" i="9" s="1"/>
  <c r="B254" i="9" s="1"/>
  <c r="E254" i="9"/>
  <c r="M253" i="9"/>
  <c r="L253" i="9"/>
  <c r="F253" i="9" s="1"/>
  <c r="B253" i="9" s="1"/>
  <c r="E253" i="9"/>
  <c r="M252" i="9"/>
  <c r="F252" i="9" s="1"/>
  <c r="L252" i="9"/>
  <c r="E252" i="9"/>
  <c r="M251" i="9"/>
  <c r="L251" i="9"/>
  <c r="F251" i="9"/>
  <c r="E251" i="9"/>
  <c r="B251" i="9" s="1"/>
  <c r="M250" i="9"/>
  <c r="L250" i="9"/>
  <c r="F250" i="9" s="1"/>
  <c r="B250" i="9" s="1"/>
  <c r="E250" i="9"/>
  <c r="M249" i="9"/>
  <c r="L249" i="9"/>
  <c r="F249" i="9" s="1"/>
  <c r="B249" i="9" s="1"/>
  <c r="E249" i="9"/>
  <c r="M248" i="9"/>
  <c r="F248" i="9" s="1"/>
  <c r="L248" i="9"/>
  <c r="E248" i="9"/>
  <c r="B248" i="9" s="1"/>
  <c r="M247" i="9"/>
  <c r="L247" i="9"/>
  <c r="F247" i="9" s="1"/>
  <c r="E247" i="9"/>
  <c r="M246" i="9"/>
  <c r="L246" i="9"/>
  <c r="F246" i="9" s="1"/>
  <c r="B246" i="9" s="1"/>
  <c r="E246" i="9"/>
  <c r="M245" i="9"/>
  <c r="L245" i="9"/>
  <c r="F245" i="9" s="1"/>
  <c r="B245" i="9" s="1"/>
  <c r="E245" i="9"/>
  <c r="M244" i="9"/>
  <c r="F244" i="9" s="1"/>
  <c r="L244" i="9"/>
  <c r="E244" i="9"/>
  <c r="B244" i="9" s="1"/>
  <c r="M243" i="9"/>
  <c r="L243" i="9"/>
  <c r="F243" i="9" s="1"/>
  <c r="E243" i="9"/>
  <c r="M242" i="9"/>
  <c r="L242" i="9"/>
  <c r="F242" i="9" s="1"/>
  <c r="B242" i="9" s="1"/>
  <c r="E242" i="9"/>
  <c r="M241" i="9"/>
  <c r="L241" i="9"/>
  <c r="F241" i="9" s="1"/>
  <c r="E241" i="9"/>
  <c r="M240" i="9"/>
  <c r="L240" i="9"/>
  <c r="F240" i="9"/>
  <c r="E240" i="9"/>
  <c r="B240" i="9" s="1"/>
  <c r="M239" i="9"/>
  <c r="L239" i="9"/>
  <c r="F239" i="9" s="1"/>
  <c r="E239" i="9"/>
  <c r="B239" i="9" s="1"/>
  <c r="M238" i="9"/>
  <c r="L238" i="9"/>
  <c r="F238" i="9" s="1"/>
  <c r="B238" i="9" s="1"/>
  <c r="E238" i="9"/>
  <c r="M237" i="9"/>
  <c r="L237" i="9"/>
  <c r="F237" i="9" s="1"/>
  <c r="E237" i="9"/>
  <c r="M236" i="9"/>
  <c r="L236" i="9"/>
  <c r="F236" i="9"/>
  <c r="E236" i="9"/>
  <c r="B236" i="9" s="1"/>
  <c r="M235" i="9"/>
  <c r="L235" i="9"/>
  <c r="F235" i="9" s="1"/>
  <c r="E235" i="9"/>
  <c r="M234" i="9"/>
  <c r="L234" i="9"/>
  <c r="F234" i="9" s="1"/>
  <c r="B234" i="9" s="1"/>
  <c r="E234" i="9"/>
  <c r="M233" i="9"/>
  <c r="L233" i="9"/>
  <c r="F233" i="9" s="1"/>
  <c r="E233" i="9"/>
  <c r="M232" i="9"/>
  <c r="L232" i="9"/>
  <c r="F232" i="9"/>
  <c r="E232" i="9"/>
  <c r="B232" i="9" s="1"/>
  <c r="M231" i="9"/>
  <c r="L231" i="9"/>
  <c r="F231" i="9" s="1"/>
  <c r="E231" i="9"/>
  <c r="M230" i="9"/>
  <c r="L230" i="9"/>
  <c r="F230" i="9" s="1"/>
  <c r="B230" i="9" s="1"/>
  <c r="E230" i="9"/>
  <c r="M229" i="9"/>
  <c r="L229" i="9"/>
  <c r="F229" i="9" s="1"/>
  <c r="E229" i="9"/>
  <c r="B229" i="9" s="1"/>
  <c r="M228" i="9"/>
  <c r="L228" i="9"/>
  <c r="F228" i="9"/>
  <c r="E228" i="9"/>
  <c r="B228" i="9" s="1"/>
  <c r="M227" i="9"/>
  <c r="L227" i="9"/>
  <c r="F227" i="9" s="1"/>
  <c r="E227" i="9"/>
  <c r="B227" i="9" s="1"/>
  <c r="M226" i="9"/>
  <c r="L226" i="9"/>
  <c r="F226" i="9" s="1"/>
  <c r="B226" i="9" s="1"/>
  <c r="E226" i="9"/>
  <c r="M225" i="9"/>
  <c r="L225" i="9"/>
  <c r="F225" i="9" s="1"/>
  <c r="B225" i="9" s="1"/>
  <c r="E225" i="9"/>
  <c r="M224" i="9"/>
  <c r="L224" i="9"/>
  <c r="F224" i="9"/>
  <c r="E224" i="9"/>
  <c r="B224" i="9" s="1"/>
  <c r="M223" i="9"/>
  <c r="L223" i="9"/>
  <c r="F223" i="9"/>
  <c r="E223" i="9"/>
  <c r="M222" i="9"/>
  <c r="L222" i="9"/>
  <c r="F222" i="9" s="1"/>
  <c r="B222" i="9" s="1"/>
  <c r="E222" i="9"/>
  <c r="M221" i="9"/>
  <c r="L221" i="9"/>
  <c r="E221" i="9"/>
  <c r="M220" i="9"/>
  <c r="F220" i="9" s="1"/>
  <c r="L220" i="9"/>
  <c r="E220" i="9"/>
  <c r="M219" i="9"/>
  <c r="L219" i="9"/>
  <c r="F219" i="9"/>
  <c r="E219" i="9"/>
  <c r="B219" i="9" s="1"/>
  <c r="M218" i="9"/>
  <c r="L218" i="9"/>
  <c r="E218" i="9"/>
  <c r="M217" i="9"/>
  <c r="L217" i="9"/>
  <c r="E217" i="9"/>
  <c r="M216" i="9"/>
  <c r="F216" i="9" s="1"/>
  <c r="L216" i="9"/>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H158" i="9"/>
  <c r="G158" i="9"/>
  <c r="E158" i="9" s="1"/>
  <c r="F158" i="9"/>
  <c r="H157" i="9"/>
  <c r="G157" i="9"/>
  <c r="E157" i="9" s="1"/>
  <c r="B157" i="9" s="1"/>
  <c r="F157" i="9"/>
  <c r="H156" i="9"/>
  <c r="G156" i="9"/>
  <c r="F156" i="9"/>
  <c r="E156" i="9"/>
  <c r="B156" i="9" s="1"/>
  <c r="H155" i="9"/>
  <c r="G155" i="9"/>
  <c r="F155" i="9"/>
  <c r="E155" i="9"/>
  <c r="H154" i="9"/>
  <c r="G154" i="9"/>
  <c r="E154" i="9" s="1"/>
  <c r="F154" i="9"/>
  <c r="H153" i="9"/>
  <c r="G153" i="9"/>
  <c r="E153" i="9" s="1"/>
  <c r="B153" i="9" s="1"/>
  <c r="F153" i="9"/>
  <c r="H152" i="9"/>
  <c r="G152" i="9"/>
  <c r="F152" i="9"/>
  <c r="E152" i="9"/>
  <c r="B152" i="9" s="1"/>
  <c r="H151" i="9"/>
  <c r="G151" i="9"/>
  <c r="F151" i="9"/>
  <c r="E151" i="9"/>
  <c r="H150" i="9"/>
  <c r="G150" i="9"/>
  <c r="E150" i="9" s="1"/>
  <c r="F150" i="9"/>
  <c r="H149" i="9"/>
  <c r="G149" i="9"/>
  <c r="E149" i="9" s="1"/>
  <c r="B149" i="9" s="1"/>
  <c r="F149" i="9"/>
  <c r="H148" i="9"/>
  <c r="G148" i="9"/>
  <c r="F148" i="9"/>
  <c r="E148" i="9"/>
  <c r="B148" i="9" s="1"/>
  <c r="H147" i="9"/>
  <c r="G147" i="9"/>
  <c r="F147" i="9"/>
  <c r="E147" i="9"/>
  <c r="H146" i="9"/>
  <c r="G146" i="9"/>
  <c r="E146" i="9" s="1"/>
  <c r="F146" i="9"/>
  <c r="H145" i="9"/>
  <c r="G145" i="9"/>
  <c r="E145" i="9" s="1"/>
  <c r="B145" i="9" s="1"/>
  <c r="F145" i="9"/>
  <c r="H144" i="9"/>
  <c r="G144" i="9"/>
  <c r="F144" i="9"/>
  <c r="E144" i="9"/>
  <c r="B144" i="9" s="1"/>
  <c r="F143" i="9"/>
  <c r="H142" i="9"/>
  <c r="G142" i="9"/>
  <c r="E142" i="9" s="1"/>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G135" i="9"/>
  <c r="F135" i="9"/>
  <c r="E135" i="9"/>
  <c r="H134" i="9"/>
  <c r="G134" i="9"/>
  <c r="E134" i="9" s="1"/>
  <c r="F134" i="9"/>
  <c r="H133" i="9"/>
  <c r="G133" i="9"/>
  <c r="E133" i="9" s="1"/>
  <c r="F133" i="9"/>
  <c r="B133" i="9"/>
  <c r="H132" i="9"/>
  <c r="G132" i="9"/>
  <c r="F132" i="9"/>
  <c r="E132" i="9"/>
  <c r="B132" i="9" s="1"/>
  <c r="H131" i="9"/>
  <c r="G131" i="9"/>
  <c r="F131" i="9"/>
  <c r="E131" i="9"/>
  <c r="H130" i="9"/>
  <c r="G130" i="9"/>
  <c r="E130" i="9" s="1"/>
  <c r="F130" i="9"/>
  <c r="H129" i="9"/>
  <c r="G129" i="9"/>
  <c r="E129" i="9" s="1"/>
  <c r="F129" i="9"/>
  <c r="B129" i="9"/>
  <c r="H128" i="9"/>
  <c r="G128" i="9"/>
  <c r="F128" i="9"/>
  <c r="E128" i="9"/>
  <c r="B128" i="9" s="1"/>
  <c r="H127" i="9"/>
  <c r="G127" i="9"/>
  <c r="F127" i="9"/>
  <c r="E127" i="9"/>
  <c r="H126" i="9"/>
  <c r="G126" i="9"/>
  <c r="E126" i="9" s="1"/>
  <c r="F126" i="9"/>
  <c r="H125" i="9"/>
  <c r="G125" i="9"/>
  <c r="E125" i="9" s="1"/>
  <c r="F125" i="9"/>
  <c r="B125" i="9"/>
  <c r="H124" i="9"/>
  <c r="G124" i="9"/>
  <c r="F124" i="9"/>
  <c r="E124" i="9"/>
  <c r="B124" i="9" s="1"/>
  <c r="H123" i="9"/>
  <c r="G123" i="9"/>
  <c r="F123" i="9"/>
  <c r="E123" i="9"/>
  <c r="H122" i="9"/>
  <c r="G122" i="9"/>
  <c r="E122" i="9" s="1"/>
  <c r="F122" i="9"/>
  <c r="H121" i="9"/>
  <c r="G121" i="9"/>
  <c r="E121" i="9" s="1"/>
  <c r="F121" i="9"/>
  <c r="B121" i="9"/>
  <c r="H120" i="9"/>
  <c r="G120" i="9"/>
  <c r="F120" i="9"/>
  <c r="E120" i="9"/>
  <c r="B120" i="9" s="1"/>
  <c r="H119" i="9"/>
  <c r="G119" i="9"/>
  <c r="F119" i="9"/>
  <c r="E119" i="9"/>
  <c r="H118" i="9"/>
  <c r="G118" i="9"/>
  <c r="E118" i="9" s="1"/>
  <c r="F118" i="9"/>
  <c r="H117" i="9"/>
  <c r="G117" i="9"/>
  <c r="E117" i="9" s="1"/>
  <c r="F117" i="9"/>
  <c r="B117" i="9"/>
  <c r="H116" i="9"/>
  <c r="G116" i="9"/>
  <c r="F116" i="9"/>
  <c r="E116" i="9"/>
  <c r="B116" i="9" s="1"/>
  <c r="H115" i="9"/>
  <c r="G115" i="9"/>
  <c r="F115" i="9"/>
  <c r="E115" i="9"/>
  <c r="H114" i="9"/>
  <c r="G114" i="9"/>
  <c r="E114" i="9" s="1"/>
  <c r="F114" i="9"/>
  <c r="H113" i="9"/>
  <c r="G113" i="9"/>
  <c r="E113" i="9" s="1"/>
  <c r="F113" i="9"/>
  <c r="B113" i="9"/>
  <c r="H112" i="9"/>
  <c r="G112" i="9"/>
  <c r="F112" i="9"/>
  <c r="E112" i="9"/>
  <c r="B112" i="9" s="1"/>
  <c r="H111" i="9"/>
  <c r="G111" i="9"/>
  <c r="F111" i="9"/>
  <c r="E111" i="9"/>
  <c r="H110" i="9"/>
  <c r="G110" i="9"/>
  <c r="E110" i="9" s="1"/>
  <c r="F110" i="9"/>
  <c r="H109" i="9"/>
  <c r="G109" i="9"/>
  <c r="E109" i="9" s="1"/>
  <c r="F109" i="9"/>
  <c r="B109" i="9"/>
  <c r="H108" i="9"/>
  <c r="G108" i="9"/>
  <c r="F108" i="9"/>
  <c r="E108" i="9"/>
  <c r="B108" i="9" s="1"/>
  <c r="H107" i="9"/>
  <c r="G107" i="9"/>
  <c r="F107" i="9"/>
  <c r="E107" i="9"/>
  <c r="H106" i="9"/>
  <c r="G106" i="9"/>
  <c r="E106" i="9" s="1"/>
  <c r="F106" i="9"/>
  <c r="H105" i="9"/>
  <c r="G105" i="9"/>
  <c r="E105" i="9" s="1"/>
  <c r="F105" i="9"/>
  <c r="B105" i="9"/>
  <c r="H104" i="9"/>
  <c r="G104" i="9"/>
  <c r="F104" i="9"/>
  <c r="E104" i="9"/>
  <c r="B104" i="9" s="1"/>
  <c r="H103" i="9"/>
  <c r="G103" i="9"/>
  <c r="F103" i="9"/>
  <c r="E103" i="9"/>
  <c r="H102" i="9"/>
  <c r="G102" i="9"/>
  <c r="E102" i="9" s="1"/>
  <c r="F102" i="9"/>
  <c r="H101" i="9"/>
  <c r="G101" i="9"/>
  <c r="E101" i="9" s="1"/>
  <c r="F101" i="9"/>
  <c r="B101" i="9"/>
  <c r="H100" i="9"/>
  <c r="G100" i="9"/>
  <c r="F100" i="9"/>
  <c r="E100" i="9"/>
  <c r="B100" i="9" s="1"/>
  <c r="H99" i="9"/>
  <c r="G99" i="9"/>
  <c r="F99" i="9"/>
  <c r="E99" i="9"/>
  <c r="H98" i="9"/>
  <c r="G98" i="9"/>
  <c r="E98" i="9" s="1"/>
  <c r="F98" i="9"/>
  <c r="H97" i="9"/>
  <c r="G97" i="9"/>
  <c r="E97" i="9" s="1"/>
  <c r="F97" i="9"/>
  <c r="B97" i="9"/>
  <c r="H96" i="9"/>
  <c r="G96" i="9"/>
  <c r="F96" i="9"/>
  <c r="E96" i="9"/>
  <c r="B96" i="9" s="1"/>
  <c r="H95" i="9"/>
  <c r="G95" i="9"/>
  <c r="F95" i="9"/>
  <c r="E95" i="9"/>
  <c r="H94" i="9"/>
  <c r="G94" i="9"/>
  <c r="E94" i="9" s="1"/>
  <c r="F94" i="9"/>
  <c r="H93" i="9"/>
  <c r="G93" i="9"/>
  <c r="E93" i="9" s="1"/>
  <c r="F93" i="9"/>
  <c r="B93" i="9"/>
  <c r="H92" i="9"/>
  <c r="G92" i="9"/>
  <c r="F92" i="9"/>
  <c r="E92" i="9"/>
  <c r="B92" i="9" s="1"/>
  <c r="H91" i="9"/>
  <c r="E91" i="9" s="1"/>
  <c r="B91" i="9" s="1"/>
  <c r="G91" i="9"/>
  <c r="F91" i="9"/>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G85" i="9"/>
  <c r="E85" i="9" s="1"/>
  <c r="F85" i="9"/>
  <c r="B85" i="9"/>
  <c r="H84" i="9"/>
  <c r="G84" i="9"/>
  <c r="F84" i="9"/>
  <c r="E84" i="9"/>
  <c r="B84" i="9" s="1"/>
  <c r="H83" i="9"/>
  <c r="E83" i="9" s="1"/>
  <c r="B83" i="9" s="1"/>
  <c r="G83" i="9"/>
  <c r="F83" i="9"/>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G77" i="9"/>
  <c r="E77" i="9" s="1"/>
  <c r="F77" i="9"/>
  <c r="B77" i="9"/>
  <c r="H76" i="9"/>
  <c r="G76" i="9"/>
  <c r="F76" i="9"/>
  <c r="E76" i="9"/>
  <c r="B76" i="9" s="1"/>
  <c r="H75" i="9"/>
  <c r="E75" i="9" s="1"/>
  <c r="B75" i="9" s="1"/>
  <c r="G75" i="9"/>
  <c r="F75" i="9"/>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E69" i="9" s="1"/>
  <c r="F69" i="9"/>
  <c r="B69" i="9"/>
  <c r="H68" i="9"/>
  <c r="G68" i="9"/>
  <c r="F68" i="9"/>
  <c r="E68" i="9"/>
  <c r="B68" i="9" s="1"/>
  <c r="H67" i="9"/>
  <c r="E67" i="9" s="1"/>
  <c r="B67" i="9" s="1"/>
  <c r="G67" i="9"/>
  <c r="F67" i="9"/>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G61" i="9"/>
  <c r="E61" i="9" s="1"/>
  <c r="F61" i="9"/>
  <c r="B61" i="9"/>
  <c r="H60" i="9"/>
  <c r="G60" i="9"/>
  <c r="F60" i="9"/>
  <c r="E60" i="9"/>
  <c r="B60" i="9" s="1"/>
  <c r="H59" i="9"/>
  <c r="E59" i="9" s="1"/>
  <c r="B59" i="9" s="1"/>
  <c r="G59" i="9"/>
  <c r="F59" i="9"/>
  <c r="H58" i="9"/>
  <c r="G58" i="9"/>
  <c r="E58" i="9" s="1"/>
  <c r="B58" i="9" s="1"/>
  <c r="F58" i="9"/>
  <c r="H57" i="9"/>
  <c r="G57" i="9"/>
  <c r="E57" i="9" s="1"/>
  <c r="B57" i="9" s="1"/>
  <c r="F57" i="9"/>
  <c r="H56" i="9"/>
  <c r="G56" i="9"/>
  <c r="E56" i="9" s="1"/>
  <c r="B56" i="9" s="1"/>
  <c r="F56" i="9"/>
  <c r="H55" i="9"/>
  <c r="G55" i="9"/>
  <c r="E55" i="9" s="1"/>
  <c r="B55" i="9" s="1"/>
  <c r="F55" i="9"/>
  <c r="H54" i="9"/>
  <c r="G54" i="9"/>
  <c r="F54" i="9"/>
  <c r="E54" i="9"/>
  <c r="B54" i="9" s="1"/>
  <c r="H53" i="9"/>
  <c r="E53" i="9" s="1"/>
  <c r="B53" i="9" s="1"/>
  <c r="G53" i="9"/>
  <c r="F53" i="9"/>
  <c r="H52" i="9"/>
  <c r="G52" i="9"/>
  <c r="E52" i="9" s="1"/>
  <c r="B52" i="9" s="1"/>
  <c r="F52" i="9"/>
  <c r="H51" i="9"/>
  <c r="G51" i="9"/>
  <c r="E51" i="9" s="1"/>
  <c r="B51" i="9" s="1"/>
  <c r="F51" i="9"/>
  <c r="H50" i="9"/>
  <c r="G50" i="9"/>
  <c r="F50" i="9"/>
  <c r="E50" i="9"/>
  <c r="B50" i="9" s="1"/>
  <c r="H49" i="9"/>
  <c r="E49" i="9" s="1"/>
  <c r="B49" i="9" s="1"/>
  <c r="G49" i="9"/>
  <c r="F49" i="9"/>
  <c r="H48" i="9"/>
  <c r="G48" i="9"/>
  <c r="E48" i="9" s="1"/>
  <c r="B48" i="9" s="1"/>
  <c r="F48" i="9"/>
  <c r="H47" i="9"/>
  <c r="G47" i="9"/>
  <c r="E47" i="9" s="1"/>
  <c r="B47" i="9" s="1"/>
  <c r="F47" i="9"/>
  <c r="H46" i="9"/>
  <c r="G46" i="9"/>
  <c r="F46" i="9"/>
  <c r="E46" i="9"/>
  <c r="B46" i="9" s="1"/>
  <c r="H45" i="9"/>
  <c r="E45" i="9" s="1"/>
  <c r="B45" i="9" s="1"/>
  <c r="G45" i="9"/>
  <c r="F45" i="9"/>
  <c r="H44" i="9"/>
  <c r="G44" i="9"/>
  <c r="E44" i="9" s="1"/>
  <c r="B44" i="9" s="1"/>
  <c r="F44" i="9"/>
  <c r="H43" i="9"/>
  <c r="G43" i="9"/>
  <c r="E43" i="9" s="1"/>
  <c r="B43" i="9" s="1"/>
  <c r="F43" i="9"/>
  <c r="H42" i="9"/>
  <c r="E42" i="9" s="1"/>
  <c r="B42" i="9" s="1"/>
  <c r="G42" i="9"/>
  <c r="F42" i="9"/>
  <c r="H41" i="9"/>
  <c r="G41" i="9"/>
  <c r="F41" i="9"/>
  <c r="H40" i="9"/>
  <c r="G40" i="9"/>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F33" i="9"/>
  <c r="H32" i="9"/>
  <c r="G32" i="9"/>
  <c r="F32" i="9"/>
  <c r="H31" i="9"/>
  <c r="E31" i="9" s="1"/>
  <c r="B31" i="9" s="1"/>
  <c r="G31" i="9"/>
  <c r="F31" i="9"/>
  <c r="H30" i="9"/>
  <c r="G30" i="9"/>
  <c r="F30" i="9"/>
  <c r="E30" i="9"/>
  <c r="B30" i="9" s="1"/>
  <c r="H29" i="9"/>
  <c r="G29" i="9"/>
  <c r="E29" i="9" s="1"/>
  <c r="B29" i="9" s="1"/>
  <c r="F29" i="9"/>
  <c r="H28" i="9"/>
  <c r="G28" i="9"/>
  <c r="E28" i="9" s="1"/>
  <c r="B28" i="9" s="1"/>
  <c r="F28" i="9"/>
  <c r="H27" i="9"/>
  <c r="G27" i="9"/>
  <c r="F27" i="9"/>
  <c r="H26" i="9"/>
  <c r="E26" i="9" s="1"/>
  <c r="B26" i="9" s="1"/>
  <c r="G26" i="9"/>
  <c r="F26" i="9"/>
  <c r="H25" i="9"/>
  <c r="G25" i="9"/>
  <c r="E25" i="9" s="1"/>
  <c r="B25" i="9" s="1"/>
  <c r="F25" i="9"/>
  <c r="H24" i="9"/>
  <c r="G24" i="9"/>
  <c r="E24" i="9" s="1"/>
  <c r="B24" i="9" s="1"/>
  <c r="F24" i="9"/>
  <c r="H23" i="9"/>
  <c r="E23" i="9" s="1"/>
  <c r="B23" i="9" s="1"/>
  <c r="G23" i="9"/>
  <c r="F23" i="9"/>
  <c r="H22" i="9"/>
  <c r="G22" i="9"/>
  <c r="F22" i="9"/>
  <c r="E22" i="9"/>
  <c r="B22" i="9" s="1"/>
  <c r="F21" i="9"/>
  <c r="F4" i="9"/>
  <c r="O3" i="9"/>
  <c r="G275" i="9" s="1"/>
  <c r="E275" i="9" s="1"/>
  <c r="B275" i="9" s="1"/>
  <c r="I3" i="9"/>
  <c r="G165" i="9" s="1"/>
  <c r="H3" i="9"/>
  <c r="G3" i="9"/>
  <c r="D101" i="8"/>
  <c r="D95" i="8"/>
  <c r="C1570" i="1" s="1"/>
  <c r="D90" i="8"/>
  <c r="D85" i="8"/>
  <c r="D80" i="8"/>
  <c r="D75" i="8"/>
  <c r="D70" i="8"/>
  <c r="D65" i="8"/>
  <c r="D60" i="8"/>
  <c r="D55" i="8"/>
  <c r="D50" i="8"/>
  <c r="D44" i="8"/>
  <c r="D36" i="8"/>
  <c r="D26" i="8"/>
  <c r="D24" i="8" s="1"/>
  <c r="C1499" i="1" s="1"/>
  <c r="D18" i="8"/>
  <c r="D8" i="8"/>
  <c r="D6" i="8" s="1"/>
  <c r="C1481" i="1" s="1"/>
  <c r="E44" i="7"/>
  <c r="D44" i="7"/>
  <c r="E39" i="7"/>
  <c r="D39" i="7"/>
  <c r="D38" i="7" s="1"/>
  <c r="E38" i="7"/>
  <c r="E30" i="7"/>
  <c r="D30" i="7"/>
  <c r="D22" i="7" s="1"/>
  <c r="H30" i="3" s="1"/>
  <c r="E23" i="7"/>
  <c r="E22" i="7" s="1"/>
  <c r="I30" i="3" s="1"/>
  <c r="D23" i="7"/>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401" i="1" s="1"/>
  <c r="D107" i="6"/>
  <c r="F106" i="6"/>
  <c r="F105" i="6"/>
  <c r="F104" i="6"/>
  <c r="F103" i="6"/>
  <c r="F102" i="6"/>
  <c r="F101" i="6"/>
  <c r="F100" i="6"/>
  <c r="F99" i="6"/>
  <c r="E99" i="6"/>
  <c r="D1393" i="1" s="1"/>
  <c r="G1393" i="1" s="1"/>
  <c r="D99" i="6"/>
  <c r="F98" i="6"/>
  <c r="F97" i="6"/>
  <c r="F96" i="6"/>
  <c r="F95" i="6"/>
  <c r="E94" i="6"/>
  <c r="D94" i="6"/>
  <c r="F94" i="6" s="1"/>
  <c r="F93" i="6"/>
  <c r="F92" i="6"/>
  <c r="F91" i="6"/>
  <c r="F90" i="6"/>
  <c r="E90" i="6"/>
  <c r="D1384" i="1" s="1"/>
  <c r="D90" i="6"/>
  <c r="D89" i="6"/>
  <c r="F89" i="6" s="1"/>
  <c r="F88" i="6"/>
  <c r="F87" i="6"/>
  <c r="F86" i="6"/>
  <c r="F85" i="6"/>
  <c r="F84" i="6"/>
  <c r="F83" i="6"/>
  <c r="E82" i="6"/>
  <c r="D82" i="6"/>
  <c r="C1376" i="1"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1316" i="1" s="1"/>
  <c r="G1316" i="1" s="1"/>
  <c r="D22" i="6"/>
  <c r="F22" i="6" s="1"/>
  <c r="F21" i="6"/>
  <c r="F20" i="6"/>
  <c r="F19" i="6"/>
  <c r="F18" i="6"/>
  <c r="F17" i="6"/>
  <c r="F16" i="6"/>
  <c r="F15" i="6"/>
  <c r="F14" i="6"/>
  <c r="E13" i="6"/>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F239" i="5" s="1"/>
  <c r="D239"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46" i="5"/>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D87" i="5"/>
  <c r="F86" i="5"/>
  <c r="F85" i="5"/>
  <c r="F84" i="5"/>
  <c r="F83" i="5"/>
  <c r="F82" i="5"/>
  <c r="F81" i="5"/>
  <c r="F80" i="5"/>
  <c r="E79" i="5"/>
  <c r="D79" i="5"/>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D593" i="4"/>
  <c r="F593" i="4" s="1"/>
  <c r="F592" i="4"/>
  <c r="F591" i="4"/>
  <c r="E590" i="4"/>
  <c r="D590" i="4"/>
  <c r="F590" i="4" s="1"/>
  <c r="F589" i="4"/>
  <c r="F588" i="4"/>
  <c r="F587" i="4"/>
  <c r="E587" i="4"/>
  <c r="D587" i="4"/>
  <c r="F586" i="4"/>
  <c r="F585" i="4"/>
  <c r="E585" i="4"/>
  <c r="E580" i="4" s="1"/>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1" i="4"/>
  <c r="F520" i="4"/>
  <c r="F519" i="4"/>
  <c r="E519" i="4"/>
  <c r="E515" i="4"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F418" i="4"/>
  <c r="E418" i="4"/>
  <c r="D413" i="1" s="1"/>
  <c r="D418" i="4"/>
  <c r="F417" i="4"/>
  <c r="E417" i="4"/>
  <c r="D412" i="1" s="1"/>
  <c r="G412" i="1" s="1"/>
  <c r="D417" i="4"/>
  <c r="E416" i="4"/>
  <c r="D411" i="1" s="1"/>
  <c r="G411"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F362" i="4"/>
  <c r="F361" i="4"/>
  <c r="F360" i="4"/>
  <c r="F359" i="4"/>
  <c r="F358" i="4"/>
  <c r="F357" i="4"/>
  <c r="E356" i="4"/>
  <c r="D356" i="4"/>
  <c r="F356" i="4" s="1"/>
  <c r="F355" i="4"/>
  <c r="F354" i="4"/>
  <c r="F353" i="4"/>
  <c r="F352" i="4"/>
  <c r="E352" i="4"/>
  <c r="D352" i="4"/>
  <c r="E351" i="4"/>
  <c r="E350" i="4" s="1"/>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E224"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F164" i="4" s="1"/>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D133" i="4"/>
  <c r="F132" i="4"/>
  <c r="F131" i="4"/>
  <c r="F130" i="4"/>
  <c r="F129" i="4"/>
  <c r="E128" i="4"/>
  <c r="F128" i="4" s="1"/>
  <c r="D128" i="4"/>
  <c r="F127" i="4"/>
  <c r="F126" i="4"/>
  <c r="E125" i="4"/>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D50" i="4"/>
  <c r="F49" i="4"/>
  <c r="F48" i="4"/>
  <c r="F47" i="4"/>
  <c r="F46" i="4"/>
  <c r="E45" i="4"/>
  <c r="E44" i="4" s="1"/>
  <c r="D45" i="4"/>
  <c r="F45" i="4" s="1"/>
  <c r="F44" i="4"/>
  <c r="D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C1577" i="1"/>
  <c r="H1577" i="1" s="1"/>
  <c r="H1576" i="1"/>
  <c r="C1576" i="1"/>
  <c r="G1576" i="1" s="1"/>
  <c r="H1575" i="1"/>
  <c r="G1575" i="1"/>
  <c r="C1575" i="1"/>
  <c r="C1574" i="1"/>
  <c r="C1573" i="1"/>
  <c r="H1573" i="1" s="1"/>
  <c r="H1572" i="1"/>
  <c r="C1572" i="1"/>
  <c r="G1572" i="1" s="1"/>
  <c r="H1571" i="1"/>
  <c r="G1571" i="1"/>
  <c r="C1571" i="1"/>
  <c r="C1569" i="1"/>
  <c r="H1569" i="1" s="1"/>
  <c r="H1568" i="1"/>
  <c r="C1568" i="1"/>
  <c r="G1568" i="1" s="1"/>
  <c r="H1567" i="1"/>
  <c r="G1567" i="1"/>
  <c r="C1567" i="1"/>
  <c r="C1566" i="1"/>
  <c r="C1565" i="1"/>
  <c r="H1565" i="1" s="1"/>
  <c r="H1564" i="1"/>
  <c r="C1564" i="1"/>
  <c r="G1564" i="1" s="1"/>
  <c r="H1563" i="1"/>
  <c r="G1563" i="1"/>
  <c r="C1563" i="1"/>
  <c r="C1562" i="1"/>
  <c r="C1561" i="1"/>
  <c r="H1561" i="1" s="1"/>
  <c r="H1560" i="1"/>
  <c r="C1560" i="1"/>
  <c r="G1560" i="1" s="1"/>
  <c r="H1559" i="1"/>
  <c r="G1559" i="1"/>
  <c r="C1559" i="1"/>
  <c r="C1558" i="1"/>
  <c r="C1557" i="1"/>
  <c r="H1557" i="1" s="1"/>
  <c r="H1556" i="1"/>
  <c r="C1556" i="1"/>
  <c r="G1556" i="1" s="1"/>
  <c r="H1555" i="1"/>
  <c r="G1555" i="1"/>
  <c r="C1555" i="1"/>
  <c r="C1554" i="1"/>
  <c r="C1553" i="1"/>
  <c r="H1553" i="1" s="1"/>
  <c r="H1552" i="1"/>
  <c r="C1552" i="1"/>
  <c r="G1552" i="1" s="1"/>
  <c r="H1551" i="1"/>
  <c r="G1551" i="1"/>
  <c r="C1551" i="1"/>
  <c r="C1550" i="1"/>
  <c r="C1549" i="1"/>
  <c r="H1549" i="1" s="1"/>
  <c r="H1548" i="1"/>
  <c r="C1548" i="1"/>
  <c r="G1548" i="1" s="1"/>
  <c r="H1547" i="1"/>
  <c r="G1547" i="1"/>
  <c r="C1547" i="1"/>
  <c r="C1546" i="1"/>
  <c r="C1545" i="1"/>
  <c r="H1545" i="1" s="1"/>
  <c r="H1544" i="1"/>
  <c r="C1544" i="1"/>
  <c r="G1544" i="1" s="1"/>
  <c r="H1543" i="1"/>
  <c r="G1543" i="1"/>
  <c r="C1543" i="1"/>
  <c r="G1542" i="1"/>
  <c r="C1542" i="1"/>
  <c r="H1542" i="1" s="1"/>
  <c r="C1541" i="1"/>
  <c r="H1540" i="1"/>
  <c r="C1540" i="1"/>
  <c r="G1540" i="1" s="1"/>
  <c r="H1539" i="1"/>
  <c r="G1539" i="1"/>
  <c r="C1539" i="1"/>
  <c r="G1538" i="1"/>
  <c r="C1538" i="1"/>
  <c r="H1538" i="1" s="1"/>
  <c r="C1537" i="1"/>
  <c r="H1536" i="1"/>
  <c r="C1536" i="1"/>
  <c r="G1536" i="1" s="1"/>
  <c r="H1535" i="1"/>
  <c r="G1535" i="1"/>
  <c r="C1535" i="1"/>
  <c r="G1534" i="1"/>
  <c r="C1534" i="1"/>
  <c r="H1534" i="1" s="1"/>
  <c r="C1533" i="1"/>
  <c r="H1532" i="1"/>
  <c r="C1532" i="1"/>
  <c r="G1532" i="1" s="1"/>
  <c r="H1531" i="1"/>
  <c r="G1531" i="1"/>
  <c r="C1531" i="1"/>
  <c r="C1529" i="1"/>
  <c r="H1528" i="1"/>
  <c r="C1528" i="1"/>
  <c r="G1528" i="1" s="1"/>
  <c r="H1527" i="1"/>
  <c r="G1527" i="1"/>
  <c r="C1527" i="1"/>
  <c r="G1526" i="1"/>
  <c r="C1526" i="1"/>
  <c r="H1526" i="1" s="1"/>
  <c r="C1525" i="1"/>
  <c r="H1523" i="1"/>
  <c r="G1523" i="1"/>
  <c r="C1523" i="1"/>
  <c r="C1522" i="1"/>
  <c r="H1522" i="1" s="1"/>
  <c r="C1521" i="1"/>
  <c r="H1520" i="1"/>
  <c r="C1520" i="1"/>
  <c r="G1520" i="1" s="1"/>
  <c r="H1519" i="1"/>
  <c r="G1519" i="1"/>
  <c r="C1519" i="1"/>
  <c r="H1516" i="1"/>
  <c r="C1516" i="1"/>
  <c r="G1516" i="1" s="1"/>
  <c r="H1515" i="1"/>
  <c r="G1515" i="1"/>
  <c r="C1515" i="1"/>
  <c r="C1514" i="1"/>
  <c r="H1514" i="1" s="1"/>
  <c r="C1513" i="1"/>
  <c r="H1512" i="1"/>
  <c r="C1512" i="1"/>
  <c r="G1512" i="1" s="1"/>
  <c r="H1511" i="1"/>
  <c r="G1511" i="1"/>
  <c r="C1511" i="1"/>
  <c r="C1510" i="1"/>
  <c r="H1510" i="1" s="1"/>
  <c r="C1509" i="1"/>
  <c r="H1508" i="1"/>
  <c r="C1508" i="1"/>
  <c r="G1508" i="1" s="1"/>
  <c r="H1507" i="1"/>
  <c r="G1507" i="1"/>
  <c r="C1507" i="1"/>
  <c r="C1506" i="1"/>
  <c r="H1506" i="1" s="1"/>
  <c r="C1505" i="1"/>
  <c r="C1504" i="1"/>
  <c r="G1504" i="1" s="1"/>
  <c r="H1503" i="1"/>
  <c r="G1503" i="1"/>
  <c r="C1503" i="1"/>
  <c r="C1502" i="1"/>
  <c r="H1502" i="1" s="1"/>
  <c r="C1501" i="1"/>
  <c r="H1500" i="1"/>
  <c r="C1500" i="1"/>
  <c r="G1500" i="1" s="1"/>
  <c r="G1498" i="1"/>
  <c r="C1498" i="1"/>
  <c r="H1498" i="1" s="1"/>
  <c r="C1497" i="1"/>
  <c r="H1496" i="1"/>
  <c r="C1496" i="1"/>
  <c r="G1496" i="1" s="1"/>
  <c r="H1495" i="1"/>
  <c r="G1495" i="1"/>
  <c r="C1495" i="1"/>
  <c r="G1494" i="1"/>
  <c r="C1494" i="1"/>
  <c r="H1494" i="1" s="1"/>
  <c r="C1493" i="1"/>
  <c r="H1492" i="1"/>
  <c r="C1492" i="1"/>
  <c r="G1492" i="1" s="1"/>
  <c r="H1491" i="1"/>
  <c r="G1491" i="1"/>
  <c r="C1491" i="1"/>
  <c r="G1490" i="1"/>
  <c r="C1490" i="1"/>
  <c r="H1490" i="1" s="1"/>
  <c r="C1489" i="1"/>
  <c r="H1488" i="1"/>
  <c r="C1488" i="1"/>
  <c r="G1488" i="1" s="1"/>
  <c r="G1487" i="1"/>
  <c r="C1487" i="1"/>
  <c r="H1487" i="1" s="1"/>
  <c r="G1486" i="1"/>
  <c r="C1486" i="1"/>
  <c r="H1486" i="1" s="1"/>
  <c r="C1485" i="1"/>
  <c r="C1484" i="1"/>
  <c r="G1484" i="1" s="1"/>
  <c r="C1483" i="1"/>
  <c r="H1483" i="1" s="1"/>
  <c r="G1482" i="1"/>
  <c r="C1482" i="1"/>
  <c r="H1482" i="1" s="1"/>
  <c r="H1480" i="1"/>
  <c r="C1480" i="1"/>
  <c r="G1480" i="1" s="1"/>
  <c r="D1479" i="1"/>
  <c r="C1479" i="1"/>
  <c r="H1478" i="1"/>
  <c r="G1478" i="1"/>
  <c r="I1478" i="1" s="1"/>
  <c r="D1478" i="1"/>
  <c r="C1478" i="1"/>
  <c r="J1478" i="1" s="1"/>
  <c r="D1477" i="1"/>
  <c r="C1477" i="1"/>
  <c r="H1476" i="1"/>
  <c r="G1476" i="1"/>
  <c r="I1476" i="1" s="1"/>
  <c r="D1476" i="1"/>
  <c r="C1476" i="1"/>
  <c r="J1476" i="1" s="1"/>
  <c r="H1475" i="1"/>
  <c r="G1475" i="1"/>
  <c r="D1475" i="1"/>
  <c r="C1475" i="1"/>
  <c r="D1474" i="1"/>
  <c r="C1474" i="1"/>
  <c r="H1473" i="1"/>
  <c r="G1473" i="1"/>
  <c r="I1473" i="1" s="1"/>
  <c r="D1473" i="1"/>
  <c r="C1473" i="1"/>
  <c r="J1473" i="1" s="1"/>
  <c r="D1472" i="1"/>
  <c r="C1472" i="1"/>
  <c r="G1471" i="1"/>
  <c r="D1471" i="1"/>
  <c r="C1471" i="1"/>
  <c r="J1471" i="1" s="1"/>
  <c r="G1470" i="1"/>
  <c r="D1470" i="1"/>
  <c r="C1470" i="1"/>
  <c r="H1470" i="1" s="1"/>
  <c r="G1469" i="1"/>
  <c r="D1469" i="1"/>
  <c r="C1469" i="1"/>
  <c r="H1469" i="1" s="1"/>
  <c r="D1468" i="1"/>
  <c r="G1468" i="1" s="1"/>
  <c r="C1468" i="1"/>
  <c r="D1467" i="1"/>
  <c r="C1467" i="1"/>
  <c r="D1466" i="1"/>
  <c r="C1466" i="1"/>
  <c r="G1466" i="1" s="1"/>
  <c r="G1465" i="1"/>
  <c r="D1465" i="1"/>
  <c r="C1465" i="1"/>
  <c r="J1465" i="1" s="1"/>
  <c r="D1464" i="1"/>
  <c r="C1464" i="1"/>
  <c r="G1463" i="1"/>
  <c r="D1463" i="1"/>
  <c r="C1463" i="1"/>
  <c r="J1463" i="1" s="1"/>
  <c r="D1462" i="1"/>
  <c r="C1462" i="1"/>
  <c r="D1461" i="1"/>
  <c r="C1461" i="1"/>
  <c r="G1460" i="1"/>
  <c r="D1460" i="1"/>
  <c r="C1460" i="1"/>
  <c r="J1460" i="1" s="1"/>
  <c r="D1459" i="1"/>
  <c r="C1459" i="1"/>
  <c r="G1458" i="1"/>
  <c r="D1458" i="1"/>
  <c r="C1458" i="1"/>
  <c r="J1458" i="1" s="1"/>
  <c r="D1457" i="1"/>
  <c r="C1457" i="1"/>
  <c r="G1456" i="1"/>
  <c r="D1456" i="1"/>
  <c r="C1456" i="1"/>
  <c r="J1456" i="1" s="1"/>
  <c r="D1455" i="1"/>
  <c r="C1455" i="1"/>
  <c r="D1454" i="1"/>
  <c r="C1454" i="1"/>
  <c r="D1453" i="1"/>
  <c r="C1453" i="1"/>
  <c r="G1452" i="1"/>
  <c r="D1452" i="1"/>
  <c r="C1452" i="1"/>
  <c r="J1452" i="1" s="1"/>
  <c r="D1451" i="1"/>
  <c r="C1451" i="1"/>
  <c r="G1450" i="1"/>
  <c r="D1450" i="1"/>
  <c r="C1450" i="1"/>
  <c r="J1450" i="1" s="1"/>
  <c r="D1449" i="1"/>
  <c r="C1449" i="1"/>
  <c r="G1448" i="1"/>
  <c r="D1448" i="1"/>
  <c r="C1448" i="1"/>
  <c r="J1448" i="1" s="1"/>
  <c r="D1447" i="1"/>
  <c r="C1447" i="1"/>
  <c r="D1446" i="1"/>
  <c r="G1446" i="1" s="1"/>
  <c r="C1446" i="1"/>
  <c r="D1445" i="1"/>
  <c r="G1445" i="1" s="1"/>
  <c r="C1445" i="1"/>
  <c r="D1444" i="1"/>
  <c r="C1444" i="1"/>
  <c r="D1443" i="1"/>
  <c r="G1443" i="1" s="1"/>
  <c r="C1443" i="1"/>
  <c r="D1442" i="1"/>
  <c r="H1442" i="1" s="1"/>
  <c r="C1442" i="1"/>
  <c r="H1441" i="1"/>
  <c r="D1441" i="1"/>
  <c r="G1441" i="1" s="1"/>
  <c r="C1441" i="1"/>
  <c r="D1440" i="1"/>
  <c r="C1440" i="1"/>
  <c r="D1439" i="1"/>
  <c r="G1439" i="1" s="1"/>
  <c r="C1439" i="1"/>
  <c r="D1438" i="1"/>
  <c r="G1438" i="1" s="1"/>
  <c r="C1438" i="1"/>
  <c r="C1437" i="1"/>
  <c r="D1434" i="1"/>
  <c r="C1434" i="1"/>
  <c r="D1433" i="1"/>
  <c r="C1433" i="1"/>
  <c r="H1433" i="1" s="1"/>
  <c r="D1432" i="1"/>
  <c r="G1432" i="1" s="1"/>
  <c r="C1432" i="1"/>
  <c r="D1431" i="1"/>
  <c r="C1431" i="1"/>
  <c r="H1431" i="1" s="1"/>
  <c r="D1430" i="1"/>
  <c r="C1430" i="1"/>
  <c r="D1429" i="1"/>
  <c r="C1429" i="1"/>
  <c r="H1429" i="1" s="1"/>
  <c r="D1428" i="1"/>
  <c r="G1428" i="1" s="1"/>
  <c r="C1428" i="1"/>
  <c r="D1427" i="1"/>
  <c r="C1427" i="1"/>
  <c r="D1426" i="1"/>
  <c r="C1426" i="1"/>
  <c r="H1425" i="1"/>
  <c r="D1425" i="1"/>
  <c r="C1425" i="1"/>
  <c r="D1424" i="1"/>
  <c r="C1424" i="1"/>
  <c r="D1423" i="1"/>
  <c r="D1422" i="1"/>
  <c r="G1422" i="1" s="1"/>
  <c r="C1422" i="1"/>
  <c r="D1421" i="1"/>
  <c r="C1421" i="1"/>
  <c r="D1420" i="1"/>
  <c r="C1420" i="1"/>
  <c r="H1419" i="1"/>
  <c r="D1419" i="1"/>
  <c r="C1419" i="1"/>
  <c r="D1418" i="1"/>
  <c r="C1418" i="1"/>
  <c r="D1417" i="1"/>
  <c r="C1417" i="1"/>
  <c r="D1416" i="1"/>
  <c r="C1416" i="1"/>
  <c r="H1416" i="1" s="1"/>
  <c r="H1415" i="1"/>
  <c r="D1415" i="1"/>
  <c r="C1415" i="1"/>
  <c r="D1414" i="1"/>
  <c r="G1414" i="1" s="1"/>
  <c r="C1414" i="1"/>
  <c r="D1413" i="1"/>
  <c r="C1413" i="1"/>
  <c r="C1412" i="1"/>
  <c r="D1411" i="1"/>
  <c r="C1411" i="1"/>
  <c r="D1410" i="1"/>
  <c r="C1410" i="1"/>
  <c r="H1410" i="1" s="1"/>
  <c r="H1409" i="1"/>
  <c r="D1409" i="1"/>
  <c r="C1409" i="1"/>
  <c r="D1407" i="1"/>
  <c r="G1407" i="1" s="1"/>
  <c r="C1407" i="1"/>
  <c r="D1406" i="1"/>
  <c r="C1406" i="1"/>
  <c r="H1406" i="1" s="1"/>
  <c r="D1405" i="1"/>
  <c r="C1405" i="1"/>
  <c r="D1404" i="1"/>
  <c r="C1404" i="1"/>
  <c r="H1404" i="1" s="1"/>
  <c r="D1403" i="1"/>
  <c r="G1403" i="1" s="1"/>
  <c r="C1403" i="1"/>
  <c r="D1402" i="1"/>
  <c r="C1402" i="1"/>
  <c r="C1401" i="1"/>
  <c r="D1400" i="1"/>
  <c r="C1400" i="1"/>
  <c r="H1400" i="1" s="1"/>
  <c r="D1399" i="1"/>
  <c r="C1399" i="1"/>
  <c r="H1399" i="1" s="1"/>
  <c r="D1398" i="1"/>
  <c r="G1398" i="1" s="1"/>
  <c r="C1398" i="1"/>
  <c r="H1398" i="1" s="1"/>
  <c r="D1397" i="1"/>
  <c r="G1397" i="1" s="1"/>
  <c r="C1397" i="1"/>
  <c r="D1396" i="1"/>
  <c r="C1396" i="1"/>
  <c r="D1395" i="1"/>
  <c r="C1395" i="1"/>
  <c r="H1394" i="1"/>
  <c r="D1394" i="1"/>
  <c r="C1394" i="1"/>
  <c r="C1393" i="1"/>
  <c r="D1392" i="1"/>
  <c r="C1392" i="1"/>
  <c r="H1392" i="1" s="1"/>
  <c r="D1391" i="1"/>
  <c r="C1391" i="1"/>
  <c r="H1391" i="1" s="1"/>
  <c r="D1390" i="1"/>
  <c r="G1390" i="1" s="1"/>
  <c r="C1390" i="1"/>
  <c r="D1389" i="1"/>
  <c r="G1389" i="1" s="1"/>
  <c r="C1389" i="1"/>
  <c r="D1388" i="1"/>
  <c r="C1388" i="1"/>
  <c r="D1387" i="1"/>
  <c r="C1387" i="1"/>
  <c r="D1386" i="1"/>
  <c r="C1386" i="1"/>
  <c r="H1386" i="1" s="1"/>
  <c r="D1385" i="1"/>
  <c r="C1385" i="1"/>
  <c r="C1384" i="1"/>
  <c r="C1383" i="1"/>
  <c r="D1382" i="1"/>
  <c r="G1382" i="1" s="1"/>
  <c r="C1382" i="1"/>
  <c r="H1382" i="1" s="1"/>
  <c r="D1381" i="1"/>
  <c r="C1381" i="1"/>
  <c r="D1380" i="1"/>
  <c r="C1380" i="1"/>
  <c r="D1379" i="1"/>
  <c r="C1379" i="1"/>
  <c r="D1378" i="1"/>
  <c r="C1378" i="1"/>
  <c r="D1377" i="1"/>
  <c r="G1377" i="1" s="1"/>
  <c r="C1377" i="1"/>
  <c r="D1376" i="1"/>
  <c r="D1375" i="1"/>
  <c r="C1375" i="1"/>
  <c r="H1374" i="1"/>
  <c r="D1374" i="1"/>
  <c r="C1374" i="1"/>
  <c r="D1373" i="1"/>
  <c r="C1373" i="1"/>
  <c r="D1372" i="1"/>
  <c r="C1372" i="1"/>
  <c r="H1372" i="1" s="1"/>
  <c r="D1371" i="1"/>
  <c r="C1371" i="1"/>
  <c r="D1370" i="1"/>
  <c r="C1370" i="1"/>
  <c r="H1370" i="1" s="1"/>
  <c r="D1369" i="1"/>
  <c r="D1368" i="1"/>
  <c r="C1368" i="1"/>
  <c r="D1367" i="1"/>
  <c r="C1367" i="1"/>
  <c r="H1367" i="1" s="1"/>
  <c r="D1366" i="1"/>
  <c r="C1366" i="1"/>
  <c r="D1365" i="1"/>
  <c r="C1365" i="1"/>
  <c r="H1365" i="1" s="1"/>
  <c r="D1364" i="1"/>
  <c r="C1364" i="1"/>
  <c r="D1363" i="1"/>
  <c r="C1363" i="1"/>
  <c r="H1363" i="1" s="1"/>
  <c r="D1362" i="1"/>
  <c r="C1362" i="1"/>
  <c r="D1361" i="1"/>
  <c r="C1361" i="1"/>
  <c r="D1360" i="1"/>
  <c r="C1360" i="1"/>
  <c r="D1359" i="1"/>
  <c r="G1359" i="1" s="1"/>
  <c r="C1359" i="1"/>
  <c r="H1359" i="1" s="1"/>
  <c r="D1358" i="1"/>
  <c r="C1358" i="1"/>
  <c r="D1357" i="1"/>
  <c r="C1357" i="1"/>
  <c r="D1356" i="1"/>
  <c r="C1356" i="1"/>
  <c r="D1355" i="1"/>
  <c r="C1355" i="1"/>
  <c r="D1354" i="1"/>
  <c r="G1354" i="1" s="1"/>
  <c r="C1354" i="1"/>
  <c r="D1353" i="1"/>
  <c r="G1353" i="1" s="1"/>
  <c r="C1353" i="1"/>
  <c r="D1352" i="1"/>
  <c r="C1352" i="1"/>
  <c r="H1351" i="1"/>
  <c r="D1351" i="1"/>
  <c r="C1351" i="1"/>
  <c r="D1350" i="1"/>
  <c r="C1350" i="1"/>
  <c r="D1349" i="1"/>
  <c r="C1349" i="1"/>
  <c r="H1349" i="1" s="1"/>
  <c r="D1348" i="1"/>
  <c r="C1348" i="1"/>
  <c r="D1347" i="1"/>
  <c r="C1347" i="1"/>
  <c r="H1347" i="1" s="1"/>
  <c r="D1346" i="1"/>
  <c r="C1346" i="1"/>
  <c r="D1345" i="1"/>
  <c r="C1345" i="1"/>
  <c r="D1344" i="1"/>
  <c r="D1343" i="1"/>
  <c r="C1343" i="1"/>
  <c r="D1342" i="1"/>
  <c r="C1342" i="1"/>
  <c r="D1341" i="1"/>
  <c r="C1341" i="1"/>
  <c r="D1340" i="1"/>
  <c r="C1340" i="1"/>
  <c r="D1339" i="1"/>
  <c r="G1339" i="1" s="1"/>
  <c r="C1339" i="1"/>
  <c r="D1338" i="1"/>
  <c r="G1338" i="1" s="1"/>
  <c r="C1338" i="1"/>
  <c r="D1337" i="1"/>
  <c r="D1336" i="1"/>
  <c r="C1336" i="1"/>
  <c r="H1336" i="1" s="1"/>
  <c r="D1335" i="1"/>
  <c r="C1335" i="1"/>
  <c r="D1334" i="1"/>
  <c r="C1334" i="1"/>
  <c r="H1334" i="1" s="1"/>
  <c r="D1333" i="1"/>
  <c r="C1333" i="1"/>
  <c r="D1332" i="1"/>
  <c r="C1332" i="1"/>
  <c r="H1332" i="1" s="1"/>
  <c r="D1331" i="1"/>
  <c r="C1331" i="1"/>
  <c r="D1330" i="1"/>
  <c r="C1330" i="1"/>
  <c r="D1328" i="1"/>
  <c r="C1328" i="1"/>
  <c r="D1327" i="1"/>
  <c r="G1327" i="1" s="1"/>
  <c r="C1327" i="1"/>
  <c r="H1327" i="1" s="1"/>
  <c r="D1326" i="1"/>
  <c r="C1326" i="1"/>
  <c r="D1325" i="1"/>
  <c r="C1325" i="1"/>
  <c r="D1324" i="1"/>
  <c r="G1324" i="1" s="1"/>
  <c r="C1324" i="1"/>
  <c r="D1323" i="1"/>
  <c r="C1323" i="1"/>
  <c r="D1322" i="1"/>
  <c r="C1322" i="1"/>
  <c r="D1321" i="1"/>
  <c r="G1321" i="1" s="1"/>
  <c r="C1321" i="1"/>
  <c r="D1320" i="1"/>
  <c r="C1320" i="1"/>
  <c r="H1319" i="1"/>
  <c r="D1319" i="1"/>
  <c r="C1319" i="1"/>
  <c r="D1318" i="1"/>
  <c r="C1318" i="1"/>
  <c r="D1317" i="1"/>
  <c r="C1317" i="1"/>
  <c r="H1317" i="1" s="1"/>
  <c r="C1316" i="1"/>
  <c r="D1315" i="1"/>
  <c r="C1315" i="1"/>
  <c r="H1315" i="1" s="1"/>
  <c r="D1314" i="1"/>
  <c r="C1314" i="1"/>
  <c r="D1313" i="1"/>
  <c r="C1313" i="1"/>
  <c r="D1312" i="1"/>
  <c r="C1312" i="1"/>
  <c r="D1311" i="1"/>
  <c r="G1311" i="1" s="1"/>
  <c r="C1311" i="1"/>
  <c r="D1310" i="1"/>
  <c r="C1310" i="1"/>
  <c r="D1309" i="1"/>
  <c r="C1309" i="1"/>
  <c r="D1308" i="1"/>
  <c r="G1308" i="1" s="1"/>
  <c r="C1308" i="1"/>
  <c r="D1307" i="1"/>
  <c r="D1306" i="1"/>
  <c r="C1306" i="1"/>
  <c r="D1305" i="1"/>
  <c r="G1305" i="1" s="1"/>
  <c r="C1305" i="1"/>
  <c r="D1304" i="1"/>
  <c r="D1303" i="1"/>
  <c r="C1303" i="1"/>
  <c r="H1303" i="1" s="1"/>
  <c r="D1302" i="1"/>
  <c r="C1302" i="1"/>
  <c r="D1301" i="1"/>
  <c r="C1301" i="1"/>
  <c r="H1301" i="1" s="1"/>
  <c r="D1300" i="1"/>
  <c r="C1300" i="1"/>
  <c r="H1298" i="1"/>
  <c r="D1298" i="1"/>
  <c r="G1298" i="1" s="1"/>
  <c r="C1298" i="1"/>
  <c r="D1297" i="1"/>
  <c r="G1297" i="1" s="1"/>
  <c r="C1297" i="1"/>
  <c r="H1296" i="1"/>
  <c r="D1296" i="1"/>
  <c r="G1296" i="1" s="1"/>
  <c r="C1296" i="1"/>
  <c r="D1295" i="1"/>
  <c r="C1295" i="1"/>
  <c r="H1294" i="1"/>
  <c r="D1294" i="1"/>
  <c r="G1294" i="1" s="1"/>
  <c r="C1294" i="1"/>
  <c r="D1293" i="1"/>
  <c r="G1293" i="1" s="1"/>
  <c r="C1293" i="1"/>
  <c r="H1292" i="1"/>
  <c r="D1292" i="1"/>
  <c r="G1292" i="1" s="1"/>
  <c r="C1292" i="1"/>
  <c r="D1291" i="1"/>
  <c r="C1291" i="1"/>
  <c r="H1290" i="1"/>
  <c r="D1290" i="1"/>
  <c r="G1290" i="1" s="1"/>
  <c r="C1290" i="1"/>
  <c r="D1289" i="1"/>
  <c r="G1289" i="1" s="1"/>
  <c r="C1289" i="1"/>
  <c r="H1288" i="1"/>
  <c r="D1288" i="1"/>
  <c r="G1288" i="1" s="1"/>
  <c r="C1288" i="1"/>
  <c r="D1287" i="1"/>
  <c r="C1287" i="1"/>
  <c r="H1286" i="1"/>
  <c r="D1286" i="1"/>
  <c r="G1286" i="1" s="1"/>
  <c r="C1286" i="1"/>
  <c r="D1285" i="1"/>
  <c r="G1285" i="1" s="1"/>
  <c r="C1285" i="1"/>
  <c r="H1284" i="1"/>
  <c r="D1284" i="1"/>
  <c r="G1284" i="1" s="1"/>
  <c r="C1284" i="1"/>
  <c r="D1283" i="1"/>
  <c r="C1283" i="1"/>
  <c r="H1282" i="1"/>
  <c r="D1282" i="1"/>
  <c r="G1282" i="1" s="1"/>
  <c r="C1282" i="1"/>
  <c r="D1281" i="1"/>
  <c r="G1281" i="1" s="1"/>
  <c r="C1281" i="1"/>
  <c r="H1280" i="1"/>
  <c r="D1280" i="1"/>
  <c r="G1280" i="1" s="1"/>
  <c r="C1280" i="1"/>
  <c r="D1279" i="1"/>
  <c r="C1279" i="1"/>
  <c r="H1278" i="1"/>
  <c r="D1278" i="1"/>
  <c r="G1278" i="1" s="1"/>
  <c r="C1278" i="1"/>
  <c r="D1277" i="1"/>
  <c r="G1277" i="1" s="1"/>
  <c r="C1277" i="1"/>
  <c r="H1276" i="1"/>
  <c r="D1276" i="1"/>
  <c r="G1276" i="1" s="1"/>
  <c r="C1276" i="1"/>
  <c r="D1275" i="1"/>
  <c r="C1275" i="1"/>
  <c r="H1274" i="1"/>
  <c r="D1274" i="1"/>
  <c r="G1274" i="1" s="1"/>
  <c r="C1274" i="1"/>
  <c r="D1273" i="1"/>
  <c r="G1273" i="1" s="1"/>
  <c r="C1273" i="1"/>
  <c r="H1272" i="1"/>
  <c r="D1272" i="1"/>
  <c r="G1272" i="1" s="1"/>
  <c r="C1272" i="1"/>
  <c r="D1271" i="1"/>
  <c r="C1271" i="1"/>
  <c r="H1270" i="1"/>
  <c r="D1270" i="1"/>
  <c r="G1270" i="1" s="1"/>
  <c r="C1270" i="1"/>
  <c r="D1269" i="1"/>
  <c r="G1269" i="1" s="1"/>
  <c r="C1269" i="1"/>
  <c r="H1268" i="1"/>
  <c r="D1268" i="1"/>
  <c r="G1268" i="1" s="1"/>
  <c r="C1268" i="1"/>
  <c r="D1267" i="1"/>
  <c r="C1267" i="1"/>
  <c r="H1266" i="1"/>
  <c r="D1266" i="1"/>
  <c r="G1266" i="1" s="1"/>
  <c r="C1266" i="1"/>
  <c r="D1265" i="1"/>
  <c r="G1265" i="1" s="1"/>
  <c r="C1265" i="1"/>
  <c r="H1264" i="1"/>
  <c r="D1264" i="1"/>
  <c r="G1264" i="1" s="1"/>
  <c r="C1264" i="1"/>
  <c r="D1263" i="1"/>
  <c r="C1263" i="1"/>
  <c r="H1262" i="1"/>
  <c r="D1262" i="1"/>
  <c r="G1262" i="1" s="1"/>
  <c r="C1262" i="1"/>
  <c r="D1261" i="1"/>
  <c r="G1261" i="1" s="1"/>
  <c r="C1261" i="1"/>
  <c r="H1260" i="1"/>
  <c r="D1260" i="1"/>
  <c r="G1260" i="1" s="1"/>
  <c r="C1260" i="1"/>
  <c r="D1259" i="1"/>
  <c r="C1259" i="1"/>
  <c r="H1258" i="1"/>
  <c r="D1258" i="1"/>
  <c r="G1258" i="1" s="1"/>
  <c r="C1258" i="1"/>
  <c r="D1257" i="1"/>
  <c r="G1257" i="1" s="1"/>
  <c r="C1257" i="1"/>
  <c r="H1256" i="1"/>
  <c r="D1256" i="1"/>
  <c r="G1256" i="1" s="1"/>
  <c r="C1256" i="1"/>
  <c r="D1255" i="1"/>
  <c r="C1255" i="1"/>
  <c r="H1254" i="1"/>
  <c r="D1254" i="1"/>
  <c r="G1254" i="1" s="1"/>
  <c r="C1254" i="1"/>
  <c r="D1253" i="1"/>
  <c r="G1253" i="1" s="1"/>
  <c r="C1253" i="1"/>
  <c r="H1252" i="1"/>
  <c r="D1252" i="1"/>
  <c r="G1252" i="1" s="1"/>
  <c r="C1252" i="1"/>
  <c r="D1251" i="1"/>
  <c r="C1251" i="1"/>
  <c r="H1250" i="1"/>
  <c r="D1250" i="1"/>
  <c r="G1250" i="1" s="1"/>
  <c r="C1250" i="1"/>
  <c r="D1249" i="1"/>
  <c r="G1249" i="1" s="1"/>
  <c r="C1249" i="1"/>
  <c r="H1248" i="1"/>
  <c r="D1248" i="1"/>
  <c r="G1248" i="1" s="1"/>
  <c r="C1248" i="1"/>
  <c r="D1247" i="1"/>
  <c r="C1247" i="1"/>
  <c r="H1246" i="1"/>
  <c r="D1246" i="1"/>
  <c r="G1246" i="1" s="1"/>
  <c r="C1246" i="1"/>
  <c r="D1245" i="1"/>
  <c r="G1245" i="1" s="1"/>
  <c r="C1245" i="1"/>
  <c r="H1244" i="1"/>
  <c r="D1244" i="1"/>
  <c r="G1244" i="1" s="1"/>
  <c r="C1244" i="1"/>
  <c r="D1243" i="1"/>
  <c r="C1243" i="1"/>
  <c r="H1242" i="1"/>
  <c r="D1242" i="1"/>
  <c r="G1242" i="1" s="1"/>
  <c r="C1242" i="1"/>
  <c r="D1241" i="1"/>
  <c r="G1241" i="1" s="1"/>
  <c r="C1241" i="1"/>
  <c r="H1240" i="1"/>
  <c r="D1240" i="1"/>
  <c r="G1240" i="1" s="1"/>
  <c r="C1240" i="1"/>
  <c r="D1239" i="1"/>
  <c r="C1239" i="1"/>
  <c r="H1238" i="1"/>
  <c r="D1238" i="1"/>
  <c r="G1238" i="1" s="1"/>
  <c r="C1238" i="1"/>
  <c r="D1237" i="1"/>
  <c r="G1237" i="1" s="1"/>
  <c r="C1237" i="1"/>
  <c r="H1236" i="1"/>
  <c r="D1236" i="1"/>
  <c r="G1236" i="1" s="1"/>
  <c r="C1236" i="1"/>
  <c r="D1235" i="1"/>
  <c r="C1235" i="1"/>
  <c r="H1234" i="1"/>
  <c r="D1234" i="1"/>
  <c r="G1234" i="1" s="1"/>
  <c r="C1234" i="1"/>
  <c r="D1233" i="1"/>
  <c r="G1233" i="1" s="1"/>
  <c r="C1233" i="1"/>
  <c r="H1232" i="1"/>
  <c r="D1232" i="1"/>
  <c r="G1232" i="1" s="1"/>
  <c r="C1232" i="1"/>
  <c r="D1231" i="1"/>
  <c r="C1231" i="1"/>
  <c r="H1230" i="1"/>
  <c r="D1230" i="1"/>
  <c r="G1230" i="1" s="1"/>
  <c r="C1230" i="1"/>
  <c r="D1229" i="1"/>
  <c r="G1229" i="1" s="1"/>
  <c r="C1229" i="1"/>
  <c r="H1228" i="1"/>
  <c r="D1228" i="1"/>
  <c r="G1228" i="1" s="1"/>
  <c r="C1228" i="1"/>
  <c r="D1227" i="1"/>
  <c r="C1227" i="1"/>
  <c r="H1226" i="1"/>
  <c r="D1226" i="1"/>
  <c r="G1226" i="1" s="1"/>
  <c r="C1226" i="1"/>
  <c r="D1225" i="1"/>
  <c r="G1225" i="1" s="1"/>
  <c r="C1225" i="1"/>
  <c r="D1224" i="1"/>
  <c r="G1224" i="1" s="1"/>
  <c r="C1224" i="1"/>
  <c r="D1223" i="1"/>
  <c r="C1223" i="1"/>
  <c r="D1222" i="1"/>
  <c r="H1221" i="1"/>
  <c r="D1221" i="1"/>
  <c r="G1221" i="1" s="1"/>
  <c r="C1221" i="1"/>
  <c r="D1220" i="1"/>
  <c r="C1220" i="1"/>
  <c r="H1219" i="1"/>
  <c r="D1219" i="1"/>
  <c r="G1219" i="1" s="1"/>
  <c r="C1219" i="1"/>
  <c r="D1218" i="1"/>
  <c r="G1218" i="1" s="1"/>
  <c r="C1218" i="1"/>
  <c r="D1217" i="1"/>
  <c r="G1217" i="1" s="1"/>
  <c r="C1217" i="1"/>
  <c r="D1216" i="1"/>
  <c r="C1216" i="1"/>
  <c r="H1215" i="1"/>
  <c r="D1215" i="1"/>
  <c r="G1215" i="1" s="1"/>
  <c r="C1215" i="1"/>
  <c r="D1213" i="1"/>
  <c r="C1213" i="1"/>
  <c r="H1212" i="1"/>
  <c r="D1212" i="1"/>
  <c r="G1212" i="1" s="1"/>
  <c r="C1212" i="1"/>
  <c r="D1211" i="1"/>
  <c r="G1211" i="1" s="1"/>
  <c r="C1211" i="1"/>
  <c r="H1210" i="1"/>
  <c r="D1210" i="1"/>
  <c r="G1210" i="1" s="1"/>
  <c r="C1210" i="1"/>
  <c r="D1209" i="1"/>
  <c r="C1209" i="1"/>
  <c r="H1208" i="1"/>
  <c r="D1208" i="1"/>
  <c r="G1208" i="1" s="1"/>
  <c r="C1208" i="1"/>
  <c r="D1207" i="1"/>
  <c r="G1207" i="1" s="1"/>
  <c r="C1207" i="1"/>
  <c r="H1206" i="1"/>
  <c r="D1206" i="1"/>
  <c r="G1206" i="1" s="1"/>
  <c r="C1206" i="1"/>
  <c r="D1205" i="1"/>
  <c r="C1205" i="1"/>
  <c r="H1204" i="1"/>
  <c r="D1204" i="1"/>
  <c r="G1204" i="1" s="1"/>
  <c r="C1204" i="1"/>
  <c r="D1203" i="1"/>
  <c r="G1203" i="1" s="1"/>
  <c r="C1203" i="1"/>
  <c r="H1202" i="1"/>
  <c r="D1202" i="1"/>
  <c r="G1202" i="1" s="1"/>
  <c r="C1202" i="1"/>
  <c r="D1201" i="1"/>
  <c r="C1201" i="1"/>
  <c r="H1200" i="1"/>
  <c r="D1200" i="1"/>
  <c r="G1200" i="1" s="1"/>
  <c r="C1200" i="1"/>
  <c r="D1199" i="1"/>
  <c r="G1199" i="1" s="1"/>
  <c r="C1199" i="1"/>
  <c r="H1198" i="1"/>
  <c r="D1198" i="1"/>
  <c r="G1198" i="1" s="1"/>
  <c r="C1198" i="1"/>
  <c r="D1197" i="1"/>
  <c r="C1197" i="1"/>
  <c r="H1196" i="1"/>
  <c r="D1196" i="1"/>
  <c r="G1196" i="1" s="1"/>
  <c r="C1196" i="1"/>
  <c r="D1195" i="1"/>
  <c r="G1195" i="1" s="1"/>
  <c r="C1195" i="1"/>
  <c r="H1194" i="1"/>
  <c r="D1194" i="1"/>
  <c r="G1194" i="1" s="1"/>
  <c r="C1194" i="1"/>
  <c r="D1193" i="1"/>
  <c r="C1193" i="1"/>
  <c r="H1192" i="1"/>
  <c r="D1192" i="1"/>
  <c r="G1192" i="1" s="1"/>
  <c r="C1192" i="1"/>
  <c r="D1191" i="1"/>
  <c r="G1191" i="1" s="1"/>
  <c r="C1191" i="1"/>
  <c r="H1190" i="1"/>
  <c r="D1190" i="1"/>
  <c r="G1190" i="1" s="1"/>
  <c r="C1190" i="1"/>
  <c r="D1189" i="1"/>
  <c r="C1189" i="1"/>
  <c r="H1188" i="1"/>
  <c r="D1188" i="1"/>
  <c r="G1188" i="1" s="1"/>
  <c r="C1188" i="1"/>
  <c r="D1187" i="1"/>
  <c r="G1187" i="1" s="1"/>
  <c r="C1187" i="1"/>
  <c r="H1186" i="1"/>
  <c r="D1186" i="1"/>
  <c r="G1186" i="1" s="1"/>
  <c r="C1186" i="1"/>
  <c r="D1185" i="1"/>
  <c r="C1185" i="1"/>
  <c r="D1184" i="1"/>
  <c r="D1183" i="1"/>
  <c r="H1182" i="1"/>
  <c r="D1182" i="1"/>
  <c r="G1182" i="1" s="1"/>
  <c r="C1182" i="1"/>
  <c r="D1181" i="1"/>
  <c r="G1181" i="1" s="1"/>
  <c r="C1181" i="1"/>
  <c r="H1180" i="1"/>
  <c r="D1180" i="1"/>
  <c r="G1180" i="1" s="1"/>
  <c r="C1180" i="1"/>
  <c r="D1179" i="1"/>
  <c r="C1179" i="1"/>
  <c r="H1178" i="1"/>
  <c r="D1178" i="1"/>
  <c r="G1178" i="1" s="1"/>
  <c r="C1178" i="1"/>
  <c r="D1177" i="1"/>
  <c r="G1177" i="1" s="1"/>
  <c r="C1177" i="1"/>
  <c r="H1176" i="1"/>
  <c r="D1176" i="1"/>
  <c r="G1176" i="1" s="1"/>
  <c r="C1176" i="1"/>
  <c r="D1175" i="1"/>
  <c r="C1175" i="1"/>
  <c r="H1174" i="1"/>
  <c r="D1174" i="1"/>
  <c r="G1174" i="1" s="1"/>
  <c r="C1174" i="1"/>
  <c r="D1173" i="1"/>
  <c r="G1173" i="1" s="1"/>
  <c r="C1173" i="1"/>
  <c r="H1172" i="1"/>
  <c r="D1172" i="1"/>
  <c r="G1172" i="1" s="1"/>
  <c r="C1172" i="1"/>
  <c r="D1171" i="1"/>
  <c r="C1171" i="1"/>
  <c r="H1170" i="1"/>
  <c r="D1170" i="1"/>
  <c r="G1170" i="1" s="1"/>
  <c r="C1170" i="1"/>
  <c r="D1169" i="1"/>
  <c r="G1169" i="1" s="1"/>
  <c r="C1169" i="1"/>
  <c r="H1168" i="1"/>
  <c r="D1168" i="1"/>
  <c r="G1168" i="1" s="1"/>
  <c r="C1168" i="1"/>
  <c r="D1167" i="1"/>
  <c r="D1166" i="1"/>
  <c r="G1166" i="1" s="1"/>
  <c r="C1166" i="1"/>
  <c r="H1165" i="1"/>
  <c r="D1165" i="1"/>
  <c r="G1165" i="1" s="1"/>
  <c r="C1165" i="1"/>
  <c r="D1164" i="1"/>
  <c r="C1164" i="1"/>
  <c r="H1163" i="1"/>
  <c r="D1163" i="1"/>
  <c r="G1163" i="1" s="1"/>
  <c r="C1163" i="1"/>
  <c r="D1162" i="1"/>
  <c r="G1162" i="1" s="1"/>
  <c r="C1162" i="1"/>
  <c r="H1161" i="1"/>
  <c r="D1161" i="1"/>
  <c r="G1161" i="1" s="1"/>
  <c r="C1161" i="1"/>
  <c r="D1160" i="1"/>
  <c r="C1160" i="1"/>
  <c r="H1159" i="1"/>
  <c r="D1159" i="1"/>
  <c r="G1159" i="1" s="1"/>
  <c r="C1159" i="1"/>
  <c r="D1158" i="1"/>
  <c r="G1158" i="1" s="1"/>
  <c r="C1158" i="1"/>
  <c r="H1157" i="1"/>
  <c r="D1157" i="1"/>
  <c r="G1157" i="1" s="1"/>
  <c r="C1157" i="1"/>
  <c r="D1156" i="1"/>
  <c r="C1156"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D1126" i="1"/>
  <c r="C1126" i="1"/>
  <c r="D1125" i="1"/>
  <c r="C1125" i="1"/>
  <c r="D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D1096" i="1"/>
  <c r="H1095" i="1"/>
  <c r="D1095" i="1"/>
  <c r="G1095" i="1" s="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H1057" i="1"/>
  <c r="D1057" i="1"/>
  <c r="G1057" i="1" s="1"/>
  <c r="C1057" i="1"/>
  <c r="D1056" i="1"/>
  <c r="H1055" i="1"/>
  <c r="D1055" i="1"/>
  <c r="G1055" i="1" s="1"/>
  <c r="C1055" i="1"/>
  <c r="H1054" i="1"/>
  <c r="D1054" i="1"/>
  <c r="G1054" i="1" s="1"/>
  <c r="C1054" i="1"/>
  <c r="H1053" i="1"/>
  <c r="G1053" i="1"/>
  <c r="D1053" i="1"/>
  <c r="C1053" i="1"/>
  <c r="H1052" i="1"/>
  <c r="G1052" i="1"/>
  <c r="D1052" i="1"/>
  <c r="C1052" i="1"/>
  <c r="H1051" i="1"/>
  <c r="G1051" i="1"/>
  <c r="D1051" i="1"/>
  <c r="C1051" i="1"/>
  <c r="H1050" i="1"/>
  <c r="D1050" i="1"/>
  <c r="G1050" i="1" s="1"/>
  <c r="C1050" i="1"/>
  <c r="H1049" i="1"/>
  <c r="G1049" i="1"/>
  <c r="D1049" i="1"/>
  <c r="C1049" i="1"/>
  <c r="H1048" i="1"/>
  <c r="G1048" i="1"/>
  <c r="D1048" i="1"/>
  <c r="C1048" i="1"/>
  <c r="D1047"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G1034" i="1"/>
  <c r="D1034" i="1"/>
  <c r="H1034" i="1" s="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G1025" i="1"/>
  <c r="D1025" i="1"/>
  <c r="H1025" i="1" s="1"/>
  <c r="C1025" i="1"/>
  <c r="G1024" i="1"/>
  <c r="D1024" i="1"/>
  <c r="H1024" i="1" s="1"/>
  <c r="C1024" i="1"/>
  <c r="G1023" i="1"/>
  <c r="D1023" i="1"/>
  <c r="H1023" i="1" s="1"/>
  <c r="C1023" i="1"/>
  <c r="G1022" i="1"/>
  <c r="D1022" i="1"/>
  <c r="H1022" i="1" s="1"/>
  <c r="C1022" i="1"/>
  <c r="G1021" i="1"/>
  <c r="D1021" i="1"/>
  <c r="H1021" i="1" s="1"/>
  <c r="C1021" i="1"/>
  <c r="G1020" i="1"/>
  <c r="D1020" i="1"/>
  <c r="H1020" i="1" s="1"/>
  <c r="C1020" i="1"/>
  <c r="G1019" i="1"/>
  <c r="D1019" i="1"/>
  <c r="H1019" i="1" s="1"/>
  <c r="C1019" i="1"/>
  <c r="G1018" i="1"/>
  <c r="D1018" i="1"/>
  <c r="H1018" i="1" s="1"/>
  <c r="C1018" i="1"/>
  <c r="G1017" i="1"/>
  <c r="D1017" i="1"/>
  <c r="H1017" i="1" s="1"/>
  <c r="C1017" i="1"/>
  <c r="G1016" i="1"/>
  <c r="D1016" i="1"/>
  <c r="H1016" i="1" s="1"/>
  <c r="C1016" i="1"/>
  <c r="G1015" i="1"/>
  <c r="D1015" i="1"/>
  <c r="H1015" i="1" s="1"/>
  <c r="C1015" i="1"/>
  <c r="G1014" i="1"/>
  <c r="D1014" i="1"/>
  <c r="H1014" i="1" s="1"/>
  <c r="C1014" i="1"/>
  <c r="G1013" i="1"/>
  <c r="D1013" i="1"/>
  <c r="H1013" i="1" s="1"/>
  <c r="C1013" i="1"/>
  <c r="G1012" i="1"/>
  <c r="D1012" i="1"/>
  <c r="H1012" i="1" s="1"/>
  <c r="C1012" i="1"/>
  <c r="G1011" i="1"/>
  <c r="D1011" i="1"/>
  <c r="H1011" i="1" s="1"/>
  <c r="C1011" i="1"/>
  <c r="G1010" i="1"/>
  <c r="D1010" i="1"/>
  <c r="H1010" i="1" s="1"/>
  <c r="C1010" i="1"/>
  <c r="G1009" i="1"/>
  <c r="D1009" i="1"/>
  <c r="H1009" i="1" s="1"/>
  <c r="C1009" i="1"/>
  <c r="G1008" i="1"/>
  <c r="D1008" i="1"/>
  <c r="H1008" i="1" s="1"/>
  <c r="C1008" i="1"/>
  <c r="G1007" i="1"/>
  <c r="D1007" i="1"/>
  <c r="H1007" i="1" s="1"/>
  <c r="C1007" i="1"/>
  <c r="D1006" i="1"/>
  <c r="H1006" i="1" s="1"/>
  <c r="C1006" i="1"/>
  <c r="G1005" i="1"/>
  <c r="D1005" i="1"/>
  <c r="H1005" i="1" s="1"/>
  <c r="C1005"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C990" i="1"/>
  <c r="G989" i="1"/>
  <c r="D989" i="1"/>
  <c r="H989" i="1" s="1"/>
  <c r="C989" i="1"/>
  <c r="G988" i="1"/>
  <c r="D988" i="1"/>
  <c r="H988" i="1" s="1"/>
  <c r="C988" i="1"/>
  <c r="G987" i="1"/>
  <c r="D987" i="1"/>
  <c r="H987" i="1" s="1"/>
  <c r="C987" i="1"/>
  <c r="G986"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D655" i="1"/>
  <c r="G655" i="1" s="1"/>
  <c r="C655" i="1"/>
  <c r="H654" i="1"/>
  <c r="D654" i="1"/>
  <c r="G654" i="1" s="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D645" i="1"/>
  <c r="H645" i="1" s="1"/>
  <c r="C645" i="1"/>
  <c r="D644" i="1"/>
  <c r="H644" i="1" s="1"/>
  <c r="C644" i="1"/>
  <c r="D643" i="1"/>
  <c r="H643" i="1" s="1"/>
  <c r="C643" i="1"/>
  <c r="D642" i="1"/>
  <c r="H642" i="1" s="1"/>
  <c r="C642" i="1"/>
  <c r="H641" i="1"/>
  <c r="G641" i="1"/>
  <c r="D641" i="1"/>
  <c r="C641" i="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C412" i="1"/>
  <c r="C411" i="1"/>
  <c r="H406" i="1"/>
  <c r="G406" i="1"/>
  <c r="D406" i="1"/>
  <c r="C406" i="1"/>
  <c r="D405" i="1"/>
  <c r="G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D207" i="1"/>
  <c r="G207" i="1" s="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G189" i="1"/>
  <c r="D189" i="1"/>
  <c r="C189" i="1"/>
  <c r="H188" i="1"/>
  <c r="D188" i="1"/>
  <c r="G188" i="1" s="1"/>
  <c r="C188" i="1"/>
  <c r="H187" i="1"/>
  <c r="D187" i="1"/>
  <c r="G187" i="1" s="1"/>
  <c r="C187" i="1"/>
  <c r="H186" i="1"/>
  <c r="G186" i="1"/>
  <c r="D186" i="1"/>
  <c r="C186" i="1"/>
  <c r="H185" i="1"/>
  <c r="G185" i="1"/>
  <c r="D185" i="1"/>
  <c r="C185" i="1"/>
  <c r="D184" i="1"/>
  <c r="H184" i="1" s="1"/>
  <c r="C184" i="1"/>
  <c r="H183" i="1"/>
  <c r="G183" i="1"/>
  <c r="D183" i="1"/>
  <c r="C183" i="1"/>
  <c r="H182" i="1"/>
  <c r="G182" i="1"/>
  <c r="D182" i="1"/>
  <c r="C182" i="1"/>
  <c r="H181" i="1"/>
  <c r="D181" i="1"/>
  <c r="G181" i="1" s="1"/>
  <c r="C181" i="1"/>
  <c r="H180" i="1"/>
  <c r="G180" i="1"/>
  <c r="D180" i="1"/>
  <c r="C180" i="1"/>
  <c r="H179" i="1"/>
  <c r="G179" i="1"/>
  <c r="D179" i="1"/>
  <c r="C179" i="1"/>
  <c r="H178" i="1"/>
  <c r="G178" i="1"/>
  <c r="D178" i="1"/>
  <c r="C178" i="1"/>
  <c r="H177" i="1"/>
  <c r="G177" i="1"/>
  <c r="D177" i="1"/>
  <c r="C177" i="1"/>
  <c r="H176" i="1"/>
  <c r="D176" i="1"/>
  <c r="G176" i="1" s="1"/>
  <c r="C176" i="1"/>
  <c r="H175" i="1"/>
  <c r="G175" i="1"/>
  <c r="D175" i="1"/>
  <c r="C175" i="1"/>
  <c r="H174" i="1"/>
  <c r="G174" i="1"/>
  <c r="D174" i="1"/>
  <c r="C174" i="1"/>
  <c r="D173" i="1"/>
  <c r="H173" i="1" s="1"/>
  <c r="C173" i="1"/>
  <c r="H172" i="1"/>
  <c r="G172" i="1"/>
  <c r="D172" i="1"/>
  <c r="C172" i="1"/>
  <c r="H171" i="1"/>
  <c r="G171" i="1"/>
  <c r="D171" i="1"/>
  <c r="C171" i="1"/>
  <c r="H170" i="1"/>
  <c r="G170" i="1"/>
  <c r="D170" i="1"/>
  <c r="C170" i="1"/>
  <c r="H169" i="1"/>
  <c r="D169" i="1"/>
  <c r="G169" i="1" s="1"/>
  <c r="C169" i="1"/>
  <c r="H168" i="1"/>
  <c r="G168" i="1"/>
  <c r="D168" i="1"/>
  <c r="C168" i="1"/>
  <c r="H167" i="1"/>
  <c r="G167" i="1"/>
  <c r="D167" i="1"/>
  <c r="C167" i="1"/>
  <c r="H166" i="1"/>
  <c r="G166" i="1"/>
  <c r="D166" i="1"/>
  <c r="C166" i="1"/>
  <c r="H165" i="1"/>
  <c r="G165" i="1"/>
  <c r="D165" i="1"/>
  <c r="C165" i="1"/>
  <c r="H164" i="1"/>
  <c r="D164" i="1"/>
  <c r="G164" i="1" s="1"/>
  <c r="C164" i="1"/>
  <c r="H163" i="1"/>
  <c r="G163" i="1"/>
  <c r="D163" i="1"/>
  <c r="C163" i="1"/>
  <c r="H162" i="1"/>
  <c r="G162" i="1"/>
  <c r="D162" i="1"/>
  <c r="C162" i="1"/>
  <c r="H161" i="1"/>
  <c r="D161" i="1"/>
  <c r="G161" i="1" s="1"/>
  <c r="C161" i="1"/>
  <c r="D160" i="1"/>
  <c r="G160" i="1" s="1"/>
  <c r="C160" i="1"/>
  <c r="H158" i="1"/>
  <c r="G158" i="1"/>
  <c r="D158" i="1"/>
  <c r="C158" i="1"/>
  <c r="H157" i="1"/>
  <c r="D157" i="1"/>
  <c r="G157" i="1" s="1"/>
  <c r="C157" i="1"/>
  <c r="H156" i="1"/>
  <c r="G156" i="1"/>
  <c r="D156" i="1"/>
  <c r="C156" i="1"/>
  <c r="D155" i="1"/>
  <c r="G155" i="1" s="1"/>
  <c r="C155" i="1"/>
  <c r="H154" i="1"/>
  <c r="G154" i="1"/>
  <c r="D154" i="1"/>
  <c r="C154" i="1"/>
  <c r="H153" i="1"/>
  <c r="G153" i="1"/>
  <c r="D153" i="1"/>
  <c r="C153" i="1"/>
  <c r="H152" i="1"/>
  <c r="G152" i="1"/>
  <c r="D152" i="1"/>
  <c r="C152" i="1"/>
  <c r="H151" i="1"/>
  <c r="G151" i="1"/>
  <c r="D151" i="1"/>
  <c r="C151" i="1"/>
  <c r="H150" i="1"/>
  <c r="D150" i="1"/>
  <c r="G150" i="1" s="1"/>
  <c r="C150"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H129" i="1"/>
  <c r="D129" i="1"/>
  <c r="G129" i="1" s="1"/>
  <c r="C129" i="1"/>
  <c r="H128" i="1"/>
  <c r="G128" i="1"/>
  <c r="D128" i="1"/>
  <c r="C128" i="1"/>
  <c r="H127" i="1"/>
  <c r="G127" i="1"/>
  <c r="D127" i="1"/>
  <c r="C127" i="1"/>
  <c r="H126" i="1"/>
  <c r="G126" i="1"/>
  <c r="D126" i="1"/>
  <c r="C126" i="1"/>
  <c r="H125" i="1"/>
  <c r="D125" i="1"/>
  <c r="G125" i="1" s="1"/>
  <c r="C125" i="1"/>
  <c r="H124" i="1"/>
  <c r="D124" i="1"/>
  <c r="G124" i="1" s="1"/>
  <c r="C124" i="1"/>
  <c r="H123" i="1"/>
  <c r="D123" i="1"/>
  <c r="G123" i="1" s="1"/>
  <c r="C123" i="1"/>
  <c r="H122" i="1"/>
  <c r="G122" i="1"/>
  <c r="D122" i="1"/>
  <c r="C122" i="1"/>
  <c r="H121"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8" i="1"/>
  <c r="D78" i="1"/>
  <c r="G78" i="1" s="1"/>
  <c r="C78" i="1"/>
  <c r="H77" i="1"/>
  <c r="G77" i="1"/>
  <c r="D77" i="1"/>
  <c r="C77" i="1"/>
  <c r="H76" i="1"/>
  <c r="G76" i="1"/>
  <c r="D76" i="1"/>
  <c r="C76" i="1"/>
  <c r="H75" i="1"/>
  <c r="G75" i="1"/>
  <c r="D75" i="1"/>
  <c r="C75" i="1"/>
  <c r="H74" i="1"/>
  <c r="D74" i="1"/>
  <c r="G74" i="1" s="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F215" i="9" l="1"/>
  <c r="E297" i="9"/>
  <c r="B297" i="9" s="1"/>
  <c r="E300" i="9"/>
  <c r="B300" i="9" s="1"/>
  <c r="H1217" i="1"/>
  <c r="F238" i="5"/>
  <c r="H1224" i="1"/>
  <c r="E32" i="9"/>
  <c r="B32" i="9" s="1"/>
  <c r="E295" i="9"/>
  <c r="B295" i="9" s="1"/>
  <c r="E292" i="9"/>
  <c r="B292" i="9" s="1"/>
  <c r="G1303" i="1"/>
  <c r="C1307" i="1"/>
  <c r="H1307" i="1" s="1"/>
  <c r="H1309" i="1"/>
  <c r="G1330" i="1"/>
  <c r="G1336" i="1"/>
  <c r="H1340" i="1"/>
  <c r="H1342" i="1"/>
  <c r="G1346" i="1"/>
  <c r="G1361" i="1"/>
  <c r="G1367" i="1"/>
  <c r="G1386" i="1"/>
  <c r="H1388" i="1"/>
  <c r="H1395" i="1"/>
  <c r="H1413" i="1"/>
  <c r="G1418" i="1"/>
  <c r="H1420" i="1"/>
  <c r="G1424" i="1"/>
  <c r="H1426" i="1"/>
  <c r="D5" i="6"/>
  <c r="D114" i="6"/>
  <c r="H1384" i="1"/>
  <c r="H1405" i="1"/>
  <c r="H1411" i="1"/>
  <c r="H1417" i="1"/>
  <c r="H1430" i="1"/>
  <c r="H1432" i="1"/>
  <c r="F82" i="6"/>
  <c r="E89" i="6"/>
  <c r="D1383" i="1" s="1"/>
  <c r="H1383" i="1" s="1"/>
  <c r="G1376" i="1"/>
  <c r="G1300" i="1"/>
  <c r="C1304" i="1"/>
  <c r="G1304" i="1" s="1"/>
  <c r="H1311" i="1"/>
  <c r="G1313" i="1"/>
  <c r="G1319" i="1"/>
  <c r="H1323" i="1"/>
  <c r="H1325" i="1"/>
  <c r="G1331" i="1"/>
  <c r="C1337" i="1"/>
  <c r="G1345" i="1"/>
  <c r="G1351" i="1"/>
  <c r="H1355" i="1"/>
  <c r="H1357" i="1"/>
  <c r="G1362" i="1"/>
  <c r="G1374" i="1"/>
  <c r="H1378" i="1"/>
  <c r="H1380" i="1"/>
  <c r="G1385" i="1"/>
  <c r="H1387" i="1"/>
  <c r="H1390" i="1"/>
  <c r="G1394" i="1"/>
  <c r="H1396" i="1"/>
  <c r="H1402" i="1"/>
  <c r="H1421" i="1"/>
  <c r="H1427" i="1"/>
  <c r="H1434" i="1"/>
  <c r="E5" i="6"/>
  <c r="D1299" i="1" s="1"/>
  <c r="F115" i="6"/>
  <c r="F107" i="6"/>
  <c r="G1404" i="1"/>
  <c r="G1409" i="1"/>
  <c r="G1415" i="1"/>
  <c r="G1419" i="1"/>
  <c r="G1425" i="1"/>
  <c r="G1429" i="1"/>
  <c r="G1433" i="1"/>
  <c r="H1305" i="1"/>
  <c r="G1307" i="1"/>
  <c r="H1313" i="1"/>
  <c r="G1315" i="1"/>
  <c r="H1321" i="1"/>
  <c r="G1323" i="1"/>
  <c r="H1330" i="1"/>
  <c r="G1332" i="1"/>
  <c r="G1335" i="1"/>
  <c r="H1338" i="1"/>
  <c r="G1340" i="1"/>
  <c r="G1343" i="1"/>
  <c r="H1345" i="1"/>
  <c r="G1347" i="1"/>
  <c r="G1350" i="1"/>
  <c r="H1353" i="1"/>
  <c r="G1355" i="1"/>
  <c r="G1358" i="1"/>
  <c r="H1361" i="1"/>
  <c r="G1363" i="1"/>
  <c r="G1366" i="1"/>
  <c r="G1370" i="1"/>
  <c r="G1373" i="1"/>
  <c r="H1376" i="1"/>
  <c r="G1378" i="1"/>
  <c r="G1381" i="1"/>
  <c r="G1384" i="1"/>
  <c r="H1385" i="1"/>
  <c r="G1388" i="1"/>
  <c r="H1389" i="1"/>
  <c r="G1392" i="1"/>
  <c r="H1393" i="1"/>
  <c r="G1396" i="1"/>
  <c r="H1397" i="1"/>
  <c r="G1400" i="1"/>
  <c r="G1402" i="1"/>
  <c r="H1403" i="1"/>
  <c r="G1406" i="1"/>
  <c r="G1411" i="1"/>
  <c r="G1413" i="1"/>
  <c r="H1414" i="1"/>
  <c r="G1417" i="1"/>
  <c r="H1418" i="1"/>
  <c r="G1421" i="1"/>
  <c r="H1422" i="1"/>
  <c r="H1424" i="1"/>
  <c r="G1427" i="1"/>
  <c r="H1428" i="1"/>
  <c r="G1431" i="1"/>
  <c r="G1301" i="1"/>
  <c r="G1309" i="1"/>
  <c r="G1312" i="1"/>
  <c r="G1317" i="1"/>
  <c r="G1320" i="1"/>
  <c r="G1325" i="1"/>
  <c r="G1328" i="1"/>
  <c r="G1334" i="1"/>
  <c r="G1342" i="1"/>
  <c r="G1349" i="1"/>
  <c r="G1357" i="1"/>
  <c r="G1365" i="1"/>
  <c r="G1372" i="1"/>
  <c r="G1380" i="1"/>
  <c r="G1383" i="1"/>
  <c r="G1387" i="1"/>
  <c r="G1391" i="1"/>
  <c r="G1395" i="1"/>
  <c r="G1399" i="1"/>
  <c r="G1405" i="1"/>
  <c r="G1410" i="1"/>
  <c r="G1416" i="1"/>
  <c r="G1420" i="1"/>
  <c r="G1426" i="1"/>
  <c r="G1430" i="1"/>
  <c r="G1434" i="1"/>
  <c r="H1445" i="1"/>
  <c r="E6" i="7"/>
  <c r="D1437" i="1" s="1"/>
  <c r="H1437" i="1" s="1"/>
  <c r="J1446" i="1"/>
  <c r="J1445" i="1"/>
  <c r="H1443" i="1"/>
  <c r="G1437" i="1"/>
  <c r="H1439" i="1"/>
  <c r="H1438" i="1"/>
  <c r="H405" i="1"/>
  <c r="G632" i="1"/>
  <c r="E27" i="9"/>
  <c r="B27" i="9" s="1"/>
  <c r="E33" i="9"/>
  <c r="B33" i="9" s="1"/>
  <c r="F217" i="9"/>
  <c r="B217" i="9" s="1"/>
  <c r="E286" i="9"/>
  <c r="B286" i="9" s="1"/>
  <c r="E299" i="9"/>
  <c r="B299" i="9" s="1"/>
  <c r="G1401" i="1"/>
  <c r="H1401" i="1"/>
  <c r="H1407" i="1"/>
  <c r="H412" i="1"/>
  <c r="H411" i="1"/>
  <c r="G288" i="1"/>
  <c r="H1504" i="1"/>
  <c r="G1483" i="1"/>
  <c r="H1484" i="1"/>
  <c r="E282" i="9"/>
  <c r="B282" i="9" s="1"/>
  <c r="E237" i="5"/>
  <c r="E287" i="9"/>
  <c r="B287" i="9" s="1"/>
  <c r="E12" i="5"/>
  <c r="D990" i="1" s="1"/>
  <c r="H990" i="1" s="1"/>
  <c r="G1006" i="1"/>
  <c r="G997" i="1"/>
  <c r="F12" i="5"/>
  <c r="F19" i="5"/>
  <c r="G1004" i="1"/>
  <c r="G644" i="1"/>
  <c r="G643" i="1"/>
  <c r="F652" i="4"/>
  <c r="G642" i="1"/>
  <c r="G645" i="1"/>
  <c r="G290" i="1"/>
  <c r="G413" i="1"/>
  <c r="H413" i="1"/>
  <c r="E644" i="4"/>
  <c r="D638" i="1" s="1"/>
  <c r="E273" i="9"/>
  <c r="B273" i="9" s="1"/>
  <c r="G184" i="1"/>
  <c r="F188" i="4"/>
  <c r="F221" i="9"/>
  <c r="B221" i="9" s="1"/>
  <c r="G173" i="1"/>
  <c r="B220" i="9"/>
  <c r="H160" i="1"/>
  <c r="E41" i="9"/>
  <c r="B41" i="9" s="1"/>
  <c r="H155" i="1"/>
  <c r="E152" i="4"/>
  <c r="F159" i="4"/>
  <c r="E40" i="9"/>
  <c r="B40" i="9" s="1"/>
  <c r="F218" i="9"/>
  <c r="B218" i="9" s="1"/>
  <c r="F152" i="4"/>
  <c r="D148" i="1"/>
  <c r="H149" i="1"/>
  <c r="F133" i="4"/>
  <c r="F134" i="4"/>
  <c r="E124" i="4"/>
  <c r="D120" i="1" s="1"/>
  <c r="F82" i="4"/>
  <c r="H1126" i="1"/>
  <c r="G1126" i="1"/>
  <c r="G1164" i="1"/>
  <c r="H1164" i="1"/>
  <c r="G1179" i="1"/>
  <c r="H1179" i="1"/>
  <c r="G1306" i="1"/>
  <c r="H1306" i="1"/>
  <c r="G1322" i="1"/>
  <c r="H1322" i="1"/>
  <c r="G1337" i="1"/>
  <c r="H1337" i="1"/>
  <c r="G1360" i="1"/>
  <c r="H1360" i="1"/>
  <c r="G1368" i="1"/>
  <c r="H1368" i="1"/>
  <c r="H1440" i="1"/>
  <c r="J1440" i="1"/>
  <c r="H1451" i="1"/>
  <c r="G1451" i="1"/>
  <c r="I1451" i="1" s="1"/>
  <c r="J1451" i="1"/>
  <c r="G1193" i="1"/>
  <c r="H1193" i="1"/>
  <c r="G1216" i="1"/>
  <c r="H1216" i="1"/>
  <c r="G1231" i="1"/>
  <c r="H1231" i="1"/>
  <c r="G1247" i="1"/>
  <c r="H1247" i="1"/>
  <c r="G1263" i="1"/>
  <c r="H1263" i="1"/>
  <c r="G1279" i="1"/>
  <c r="H1279" i="1"/>
  <c r="G1295" i="1"/>
  <c r="H1295" i="1"/>
  <c r="J1467" i="1"/>
  <c r="H1467" i="1"/>
  <c r="G1467" i="1"/>
  <c r="G1156" i="1"/>
  <c r="H1156" i="1"/>
  <c r="G1171" i="1"/>
  <c r="H1171" i="1"/>
  <c r="G1314" i="1"/>
  <c r="H1314" i="1"/>
  <c r="G1352" i="1"/>
  <c r="H1352" i="1"/>
  <c r="G1375" i="1"/>
  <c r="H1375" i="1"/>
  <c r="G1185" i="1"/>
  <c r="H1185" i="1"/>
  <c r="G1201" i="1"/>
  <c r="H1201" i="1"/>
  <c r="G1209" i="1"/>
  <c r="H1209" i="1"/>
  <c r="G1223" i="1"/>
  <c r="H1223" i="1"/>
  <c r="G1239" i="1"/>
  <c r="H1239" i="1"/>
  <c r="G1255" i="1"/>
  <c r="H1255" i="1"/>
  <c r="G1271" i="1"/>
  <c r="H1271" i="1"/>
  <c r="G1287" i="1"/>
  <c r="H1287" i="1"/>
  <c r="H1447" i="1"/>
  <c r="G1447" i="1"/>
  <c r="J1447" i="1"/>
  <c r="H1125" i="1"/>
  <c r="G1125" i="1"/>
  <c r="H1155" i="1"/>
  <c r="G1155" i="1"/>
  <c r="G1160" i="1"/>
  <c r="H1160" i="1"/>
  <c r="G1175" i="1"/>
  <c r="H1175" i="1"/>
  <c r="G1302" i="1"/>
  <c r="H1302" i="1"/>
  <c r="G1310" i="1"/>
  <c r="H1310" i="1"/>
  <c r="G1318" i="1"/>
  <c r="H1318" i="1"/>
  <c r="G1326" i="1"/>
  <c r="H1326" i="1"/>
  <c r="G1333" i="1"/>
  <c r="H1333" i="1"/>
  <c r="G1341" i="1"/>
  <c r="H1341" i="1"/>
  <c r="G1348" i="1"/>
  <c r="H1348" i="1"/>
  <c r="G1356" i="1"/>
  <c r="H1356" i="1"/>
  <c r="G1364" i="1"/>
  <c r="H1364" i="1"/>
  <c r="G1371" i="1"/>
  <c r="H1371" i="1"/>
  <c r="G1379" i="1"/>
  <c r="H1379" i="1"/>
  <c r="H1444" i="1"/>
  <c r="J1444" i="1"/>
  <c r="H1461" i="1"/>
  <c r="G1461" i="1"/>
  <c r="H1464" i="1"/>
  <c r="G1464" i="1"/>
  <c r="I1464" i="1" s="1"/>
  <c r="J1464" i="1"/>
  <c r="G1189" i="1"/>
  <c r="H1189" i="1"/>
  <c r="G1197" i="1"/>
  <c r="H1197" i="1"/>
  <c r="G1205" i="1"/>
  <c r="H1205" i="1"/>
  <c r="G1213" i="1"/>
  <c r="H1213" i="1"/>
  <c r="G1220" i="1"/>
  <c r="H1220" i="1"/>
  <c r="G1227" i="1"/>
  <c r="H1227" i="1"/>
  <c r="G1235" i="1"/>
  <c r="H1235" i="1"/>
  <c r="G1243" i="1"/>
  <c r="H1243" i="1"/>
  <c r="G1251" i="1"/>
  <c r="H1251" i="1"/>
  <c r="G1259" i="1"/>
  <c r="H1259" i="1"/>
  <c r="G1267" i="1"/>
  <c r="H1267" i="1"/>
  <c r="G1275" i="1"/>
  <c r="H1275" i="1"/>
  <c r="G1283" i="1"/>
  <c r="H1283" i="1"/>
  <c r="G1291" i="1"/>
  <c r="H1291" i="1"/>
  <c r="H1454" i="1"/>
  <c r="G1454" i="1"/>
  <c r="H1457" i="1"/>
  <c r="G1457" i="1"/>
  <c r="J1457" i="1"/>
  <c r="H1525" i="1"/>
  <c r="G1525" i="1"/>
  <c r="H1529" i="1"/>
  <c r="G1529" i="1"/>
  <c r="F177" i="4"/>
  <c r="E163" i="4"/>
  <c r="F629" i="4"/>
  <c r="D625" i="4"/>
  <c r="H20" i="3"/>
  <c r="C985" i="1"/>
  <c r="F5" i="6"/>
  <c r="H24" i="3"/>
  <c r="C1299" i="1"/>
  <c r="H1499" i="1"/>
  <c r="G1499" i="1"/>
  <c r="D49" i="8"/>
  <c r="C1530" i="1"/>
  <c r="H1570" i="1"/>
  <c r="G1570" i="1"/>
  <c r="I1439" i="1"/>
  <c r="G1442" i="1"/>
  <c r="I1442" i="1" s="1"/>
  <c r="I1443" i="1"/>
  <c r="I1458" i="1"/>
  <c r="H1474" i="1"/>
  <c r="G1474" i="1"/>
  <c r="I1474" i="1" s="1"/>
  <c r="J1474" i="1"/>
  <c r="H1479" i="1"/>
  <c r="G1479" i="1"/>
  <c r="J1479" i="1"/>
  <c r="F207" i="5"/>
  <c r="D206" i="5"/>
  <c r="C1184" i="1"/>
  <c r="H1449" i="1"/>
  <c r="G1449" i="1"/>
  <c r="I1449" i="1" s="1"/>
  <c r="J1449" i="1"/>
  <c r="H1453" i="1"/>
  <c r="G1453" i="1"/>
  <c r="H1455" i="1"/>
  <c r="G1455" i="1"/>
  <c r="J1455" i="1"/>
  <c r="H1459" i="1"/>
  <c r="G1459" i="1"/>
  <c r="I1459" i="1" s="1"/>
  <c r="J1459" i="1"/>
  <c r="H1462" i="1"/>
  <c r="G1462" i="1"/>
  <c r="I1462" i="1" s="1"/>
  <c r="J1462" i="1"/>
  <c r="H1533" i="1"/>
  <c r="G1533" i="1"/>
  <c r="H1537" i="1"/>
  <c r="G1537" i="1"/>
  <c r="H1541" i="1"/>
  <c r="G1541" i="1"/>
  <c r="H1550" i="1"/>
  <c r="G1550" i="1"/>
  <c r="H1566" i="1"/>
  <c r="G1566" i="1"/>
  <c r="D124" i="4"/>
  <c r="F125" i="4"/>
  <c r="D1412" i="1"/>
  <c r="E114" i="6"/>
  <c r="H1158" i="1"/>
  <c r="H1162" i="1"/>
  <c r="H1166" i="1"/>
  <c r="H1169" i="1"/>
  <c r="H1173" i="1"/>
  <c r="H1177" i="1"/>
  <c r="H1181" i="1"/>
  <c r="H1187" i="1"/>
  <c r="H1191" i="1"/>
  <c r="H1195" i="1"/>
  <c r="H1199" i="1"/>
  <c r="H1203" i="1"/>
  <c r="H1207" i="1"/>
  <c r="H1211" i="1"/>
  <c r="H1218" i="1"/>
  <c r="H1225" i="1"/>
  <c r="H1229" i="1"/>
  <c r="H1233" i="1"/>
  <c r="H1237" i="1"/>
  <c r="H1241" i="1"/>
  <c r="H1245" i="1"/>
  <c r="H1249" i="1"/>
  <c r="H1253" i="1"/>
  <c r="H1257" i="1"/>
  <c r="H1261" i="1"/>
  <c r="H1265" i="1"/>
  <c r="H1269" i="1"/>
  <c r="H1273" i="1"/>
  <c r="H1277" i="1"/>
  <c r="H1281" i="1"/>
  <c r="H1285" i="1"/>
  <c r="H1289" i="1"/>
  <c r="H1293" i="1"/>
  <c r="H1297" i="1"/>
  <c r="H1300" i="1"/>
  <c r="H1304" i="1"/>
  <c r="H1308" i="1"/>
  <c r="H1312" i="1"/>
  <c r="H1316" i="1"/>
  <c r="H1320" i="1"/>
  <c r="H1324" i="1"/>
  <c r="H1328" i="1"/>
  <c r="H1331" i="1"/>
  <c r="H1335" i="1"/>
  <c r="H1339" i="1"/>
  <c r="H1343" i="1"/>
  <c r="H1346" i="1"/>
  <c r="H1350" i="1"/>
  <c r="H1354" i="1"/>
  <c r="H1358" i="1"/>
  <c r="H1362" i="1"/>
  <c r="H1366" i="1"/>
  <c r="H1373" i="1"/>
  <c r="H1377" i="1"/>
  <c r="H1381" i="1"/>
  <c r="G1440" i="1"/>
  <c r="I1440" i="1" s="1"/>
  <c r="I1441" i="1"/>
  <c r="J1442" i="1"/>
  <c r="G1444" i="1"/>
  <c r="I1444" i="1" s="1"/>
  <c r="I1460" i="1"/>
  <c r="G1472" i="1"/>
  <c r="H1477" i="1"/>
  <c r="G1477" i="1"/>
  <c r="I1477" i="1" s="1"/>
  <c r="J1477" i="1"/>
  <c r="F146" i="5"/>
  <c r="C1124" i="1"/>
  <c r="G290" i="9"/>
  <c r="E290" i="9" s="1"/>
  <c r="B290" i="9" s="1"/>
  <c r="F149" i="5"/>
  <c r="C1127" i="1"/>
  <c r="F50" i="6"/>
  <c r="D35" i="6"/>
  <c r="C1344" i="1"/>
  <c r="F75" i="6"/>
  <c r="C1369" i="1"/>
  <c r="H1446" i="1"/>
  <c r="I1446" i="1" s="1"/>
  <c r="H1448" i="1"/>
  <c r="I1448" i="1" s="1"/>
  <c r="H1450" i="1"/>
  <c r="I1450" i="1" s="1"/>
  <c r="H1452" i="1"/>
  <c r="I1452" i="1" s="1"/>
  <c r="H1456" i="1"/>
  <c r="I1456" i="1" s="1"/>
  <c r="H1458" i="1"/>
  <c r="H1460" i="1"/>
  <c r="H1463" i="1"/>
  <c r="I1463" i="1" s="1"/>
  <c r="H1465" i="1"/>
  <c r="I1465" i="1" s="1"/>
  <c r="H1468" i="1"/>
  <c r="I1468" i="1" s="1"/>
  <c r="J1468" i="1"/>
  <c r="H1471" i="1"/>
  <c r="I1471" i="1" s="1"/>
  <c r="H1501" i="1"/>
  <c r="G1501" i="1"/>
  <c r="H1505" i="1"/>
  <c r="G1505" i="1"/>
  <c r="H1509" i="1"/>
  <c r="G1509" i="1"/>
  <c r="H1513" i="1"/>
  <c r="G1513" i="1"/>
  <c r="H1521" i="1"/>
  <c r="G1521" i="1"/>
  <c r="H1546" i="1"/>
  <c r="G1546" i="1"/>
  <c r="H1562" i="1"/>
  <c r="G1562" i="1"/>
  <c r="H1578" i="1"/>
  <c r="G1578" i="1"/>
  <c r="E50" i="4"/>
  <c r="D46" i="1" s="1"/>
  <c r="F210" i="4"/>
  <c r="E196" i="4"/>
  <c r="D192" i="1" s="1"/>
  <c r="D644" i="4"/>
  <c r="F416" i="4"/>
  <c r="F473" i="4"/>
  <c r="D472" i="4"/>
  <c r="D643" i="4"/>
  <c r="D78" i="5"/>
  <c r="F79" i="5"/>
  <c r="D190" i="5"/>
  <c r="J1439" i="1"/>
  <c r="J1441" i="1"/>
  <c r="J1443" i="1"/>
  <c r="H1481" i="1"/>
  <c r="G1481" i="1"/>
  <c r="H1485" i="1"/>
  <c r="G1485" i="1"/>
  <c r="H1489" i="1"/>
  <c r="G1489" i="1"/>
  <c r="H1493" i="1"/>
  <c r="G1493" i="1"/>
  <c r="H1497" i="1"/>
  <c r="G1497" i="1"/>
  <c r="H1558" i="1"/>
  <c r="G1558" i="1"/>
  <c r="H1574" i="1"/>
  <c r="G1574" i="1"/>
  <c r="F216" i="4"/>
  <c r="D215" i="4"/>
  <c r="F331" i="4"/>
  <c r="D311" i="4"/>
  <c r="E472" i="4"/>
  <c r="D466" i="1" s="1"/>
  <c r="F522" i="4"/>
  <c r="D515" i="4"/>
  <c r="D177" i="5"/>
  <c r="F180" i="5"/>
  <c r="E141" i="6"/>
  <c r="I24" i="3"/>
  <c r="E5" i="7"/>
  <c r="H1466" i="1"/>
  <c r="I1466" i="1" s="1"/>
  <c r="J1466" i="1"/>
  <c r="H1472" i="1"/>
  <c r="J1472" i="1"/>
  <c r="G1502" i="1"/>
  <c r="G1506" i="1"/>
  <c r="G1510" i="1"/>
  <c r="G1514" i="1"/>
  <c r="G1522" i="1"/>
  <c r="H1554" i="1"/>
  <c r="G1554" i="1"/>
  <c r="D7" i="4"/>
  <c r="E298" i="4"/>
  <c r="E408" i="4" s="1"/>
  <c r="D403" i="1" s="1"/>
  <c r="E311" i="4"/>
  <c r="D306" i="1" s="1"/>
  <c r="F383" i="4"/>
  <c r="D363" i="4"/>
  <c r="H307" i="9"/>
  <c r="E176" i="5"/>
  <c r="F246" i="5"/>
  <c r="D245" i="5"/>
  <c r="D5" i="7"/>
  <c r="H21" i="9"/>
  <c r="G21" i="9"/>
  <c r="E643" i="4"/>
  <c r="D637" i="1" s="1"/>
  <c r="D580" i="4"/>
  <c r="F70" i="5"/>
  <c r="D129" i="6"/>
  <c r="G1545" i="1"/>
  <c r="G1549" i="1"/>
  <c r="G1553" i="1"/>
  <c r="G1557" i="1"/>
  <c r="G1561" i="1"/>
  <c r="G1565" i="1"/>
  <c r="G1569" i="1"/>
  <c r="G1573" i="1"/>
  <c r="G1577" i="1"/>
  <c r="E263" i="4"/>
  <c r="D259" i="1" s="1"/>
  <c r="D299" i="4"/>
  <c r="D351" i="4"/>
  <c r="E529" i="4"/>
  <c r="E35" i="6"/>
  <c r="F153" i="4"/>
  <c r="D163" i="4"/>
  <c r="D196" i="4"/>
  <c r="D224" i="4"/>
  <c r="D252" i="4"/>
  <c r="D263" i="4"/>
  <c r="D421" i="4"/>
  <c r="D529" i="4"/>
  <c r="F581" i="4"/>
  <c r="E593" i="4"/>
  <c r="D587" i="1" s="1"/>
  <c r="E7" i="5"/>
  <c r="F13" i="5"/>
  <c r="D69" i="5"/>
  <c r="E87" i="5"/>
  <c r="D1065" i="1" s="1"/>
  <c r="D118" i="5"/>
  <c r="F135" i="5"/>
  <c r="D237" i="5"/>
  <c r="D42" i="8"/>
  <c r="G161" i="9"/>
  <c r="E161" i="9" s="1"/>
  <c r="B161"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I10" i="9"/>
  <c r="B94" i="9"/>
  <c r="B98" i="9"/>
  <c r="B102" i="9"/>
  <c r="B106" i="9"/>
  <c r="B110" i="9"/>
  <c r="B114" i="9"/>
  <c r="B118" i="9"/>
  <c r="B122" i="9"/>
  <c r="B126" i="9"/>
  <c r="B130" i="9"/>
  <c r="B134" i="9"/>
  <c r="B138" i="9"/>
  <c r="B142" i="9"/>
  <c r="B147" i="9"/>
  <c r="B151" i="9"/>
  <c r="B155" i="9"/>
  <c r="B159" i="9"/>
  <c r="G164" i="9"/>
  <c r="E164" i="9" s="1"/>
  <c r="B164" i="9" s="1"/>
  <c r="H165" i="9"/>
  <c r="E165" i="9" s="1"/>
  <c r="B165" i="9" s="1"/>
  <c r="B235" i="9"/>
  <c r="B241" i="9"/>
  <c r="E289" i="9"/>
  <c r="B289" i="9" s="1"/>
  <c r="G163" i="9"/>
  <c r="E163" i="9" s="1"/>
  <c r="B163" i="9" s="1"/>
  <c r="B95" i="9"/>
  <c r="B99" i="9"/>
  <c r="B103" i="9"/>
  <c r="B107" i="9"/>
  <c r="B111" i="9"/>
  <c r="B115" i="9"/>
  <c r="B119" i="9"/>
  <c r="B123" i="9"/>
  <c r="B127" i="9"/>
  <c r="B131" i="9"/>
  <c r="B135" i="9"/>
  <c r="B139" i="9"/>
  <c r="B146" i="9"/>
  <c r="B150" i="9"/>
  <c r="B154" i="9"/>
  <c r="B158" i="9"/>
  <c r="G162" i="9"/>
  <c r="E162" i="9" s="1"/>
  <c r="B162" i="9" s="1"/>
  <c r="G166" i="9"/>
  <c r="B215" i="9"/>
  <c r="B216" i="9"/>
  <c r="B223" i="9"/>
  <c r="B231" i="9"/>
  <c r="B237" i="9"/>
  <c r="B256" i="9"/>
  <c r="B233" i="9"/>
  <c r="B243" i="9"/>
  <c r="B247" i="9"/>
  <c r="B252" i="9"/>
  <c r="B268" i="9"/>
  <c r="G990" i="1" l="1"/>
  <c r="F114" i="6"/>
  <c r="H27" i="3"/>
  <c r="C1408" i="1"/>
  <c r="G317" i="9"/>
  <c r="E317" i="9" s="1"/>
  <c r="B317" i="9" s="1"/>
  <c r="D141" i="6"/>
  <c r="I1447" i="1"/>
  <c r="I23" i="3"/>
  <c r="D1214" i="1"/>
  <c r="G148" i="1"/>
  <c r="H148" i="1"/>
  <c r="F118" i="5"/>
  <c r="C1096" i="1"/>
  <c r="I28" i="3"/>
  <c r="D1435" i="1"/>
  <c r="F215" i="4"/>
  <c r="C211" i="1"/>
  <c r="G309" i="9"/>
  <c r="E309" i="9" s="1"/>
  <c r="B309" i="9" s="1"/>
  <c r="F190" i="5"/>
  <c r="C1167" i="1"/>
  <c r="F472" i="4"/>
  <c r="C466" i="1"/>
  <c r="G1369" i="1"/>
  <c r="H1369" i="1"/>
  <c r="H28" i="3"/>
  <c r="F141" i="6"/>
  <c r="C1435" i="1"/>
  <c r="E166" i="9"/>
  <c r="B166" i="9" s="1"/>
  <c r="G1065" i="1"/>
  <c r="H1065" i="1"/>
  <c r="G587" i="1"/>
  <c r="H587" i="1"/>
  <c r="F263" i="4"/>
  <c r="C259" i="1"/>
  <c r="F163" i="4"/>
  <c r="D151" i="4"/>
  <c r="C159" i="1"/>
  <c r="F351" i="4"/>
  <c r="D350" i="4"/>
  <c r="C346" i="1"/>
  <c r="F245" i="5"/>
  <c r="C1222" i="1"/>
  <c r="F363" i="4"/>
  <c r="C358" i="1"/>
  <c r="F50" i="4"/>
  <c r="H1127" i="1"/>
  <c r="G1127" i="1"/>
  <c r="H1530" i="1"/>
  <c r="G1530" i="1"/>
  <c r="G1299" i="1"/>
  <c r="H1299" i="1"/>
  <c r="K1450" i="9"/>
  <c r="I34" i="3"/>
  <c r="C1517" i="1"/>
  <c r="F421" i="4"/>
  <c r="D420" i="4"/>
  <c r="C415" i="1"/>
  <c r="F196" i="4"/>
  <c r="C192" i="1"/>
  <c r="E528" i="4"/>
  <c r="D523" i="1"/>
  <c r="F580" i="4"/>
  <c r="C574" i="1"/>
  <c r="G315" i="9"/>
  <c r="E315" i="9" s="1"/>
  <c r="H29" i="3"/>
  <c r="C1436" i="1"/>
  <c r="E407" i="4"/>
  <c r="D402" i="1" s="1"/>
  <c r="D293" i="1"/>
  <c r="F644" i="4"/>
  <c r="C638" i="1"/>
  <c r="H1124" i="1"/>
  <c r="G1124" i="1"/>
  <c r="G1412" i="1"/>
  <c r="H1412" i="1"/>
  <c r="E151" i="4"/>
  <c r="D159" i="1"/>
  <c r="F213" i="9"/>
  <c r="B213" i="9" s="1"/>
  <c r="F237" i="5"/>
  <c r="H23" i="3"/>
  <c r="C1214" i="1"/>
  <c r="D68" i="5"/>
  <c r="F69" i="5"/>
  <c r="C1047" i="1"/>
  <c r="F252" i="4"/>
  <c r="C248" i="1"/>
  <c r="F299" i="4"/>
  <c r="D298" i="4"/>
  <c r="C294" i="1"/>
  <c r="F129" i="6"/>
  <c r="C1423" i="1"/>
  <c r="E21" i="9"/>
  <c r="F7" i="4"/>
  <c r="D6" i="4"/>
  <c r="C3" i="1"/>
  <c r="I29" i="3"/>
  <c r="D1436" i="1"/>
  <c r="G307" i="9"/>
  <c r="E307" i="9" s="1"/>
  <c r="B307" i="9" s="1"/>
  <c r="F177" i="5"/>
  <c r="D176" i="5"/>
  <c r="C1154" i="1"/>
  <c r="F311" i="4"/>
  <c r="C306" i="1"/>
  <c r="E6" i="4"/>
  <c r="F78" i="5"/>
  <c r="C1056" i="1"/>
  <c r="E420" i="4"/>
  <c r="G1344" i="1"/>
  <c r="H1344" i="1"/>
  <c r="E68" i="5"/>
  <c r="E6" i="5" s="1"/>
  <c r="I1472" i="1"/>
  <c r="G1184" i="1"/>
  <c r="H1184" i="1"/>
  <c r="I1479" i="1"/>
  <c r="C1524" i="1"/>
  <c r="D43" i="8"/>
  <c r="F625" i="4"/>
  <c r="C619" i="1"/>
  <c r="I1467" i="1"/>
  <c r="I20" i="3"/>
  <c r="D985" i="1"/>
  <c r="G985" i="1" s="1"/>
  <c r="H19" i="9"/>
  <c r="E19" i="9" s="1"/>
  <c r="B19" i="9" s="1"/>
  <c r="D528" i="4"/>
  <c r="F529" i="4"/>
  <c r="C523" i="1"/>
  <c r="F224" i="4"/>
  <c r="C220" i="1"/>
  <c r="I25" i="3"/>
  <c r="D1329" i="1"/>
  <c r="I22" i="3"/>
  <c r="E175" i="5"/>
  <c r="D1152" i="1" s="1"/>
  <c r="D1153" i="1"/>
  <c r="F515" i="4"/>
  <c r="C509" i="1"/>
  <c r="F643" i="4"/>
  <c r="C637" i="1"/>
  <c r="H46" i="1"/>
  <c r="G46" i="1"/>
  <c r="H25" i="3"/>
  <c r="F35" i="6"/>
  <c r="C1329" i="1"/>
  <c r="I27" i="3"/>
  <c r="D1408" i="1"/>
  <c r="F124" i="4"/>
  <c r="C120" i="1"/>
  <c r="I1455" i="1"/>
  <c r="G310" i="9"/>
  <c r="E310" i="9" s="1"/>
  <c r="B310" i="9" s="1"/>
  <c r="F206" i="5"/>
  <c r="C1183" i="1"/>
  <c r="F7" i="5"/>
  <c r="I1457" i="1"/>
  <c r="E316" i="9" l="1"/>
  <c r="H985" i="1"/>
  <c r="H1154" i="1"/>
  <c r="G1154" i="1"/>
  <c r="H294" i="1"/>
  <c r="G294" i="1"/>
  <c r="H509" i="1"/>
  <c r="G509" i="1"/>
  <c r="G1214" i="1"/>
  <c r="H1214" i="1"/>
  <c r="H415" i="1"/>
  <c r="G415" i="1"/>
  <c r="F350" i="4"/>
  <c r="D408" i="4"/>
  <c r="C345" i="1"/>
  <c r="G1435" i="1"/>
  <c r="H1435" i="1"/>
  <c r="G1183" i="1"/>
  <c r="H1183" i="1"/>
  <c r="H120" i="1"/>
  <c r="G120" i="1"/>
  <c r="G1329" i="1"/>
  <c r="H1329" i="1"/>
  <c r="H523" i="1"/>
  <c r="G523" i="1"/>
  <c r="G619" i="1"/>
  <c r="H619" i="1"/>
  <c r="C1518" i="1"/>
  <c r="I35" i="3"/>
  <c r="I16" i="3"/>
  <c r="E412" i="4"/>
  <c r="D2" i="1"/>
  <c r="F176" i="5"/>
  <c r="D175" i="5"/>
  <c r="H22" i="3"/>
  <c r="C1153" i="1"/>
  <c r="B21" i="9"/>
  <c r="D407" i="4"/>
  <c r="F298" i="4"/>
  <c r="C293" i="1"/>
  <c r="H1047" i="1"/>
  <c r="G1047" i="1"/>
  <c r="B315" i="9"/>
  <c r="E314" i="9"/>
  <c r="I10" i="3" s="1"/>
  <c r="D522" i="1"/>
  <c r="E636" i="4"/>
  <c r="D630" i="1" s="1"/>
  <c r="F420" i="4"/>
  <c r="D635" i="4"/>
  <c r="C414" i="1"/>
  <c r="G313" i="9"/>
  <c r="E313" i="9" s="1"/>
  <c r="B313" i="9" s="1"/>
  <c r="H9" i="3"/>
  <c r="G1222" i="1"/>
  <c r="H1222" i="1"/>
  <c r="H259" i="1"/>
  <c r="G259" i="1"/>
  <c r="G466" i="1"/>
  <c r="H466" i="1"/>
  <c r="H637" i="1"/>
  <c r="G637" i="1"/>
  <c r="H278" i="9"/>
  <c r="D984" i="1"/>
  <c r="G1524" i="1"/>
  <c r="H1524" i="1"/>
  <c r="E635" i="4"/>
  <c r="D629" i="1" s="1"/>
  <c r="D414" i="1"/>
  <c r="G306" i="1"/>
  <c r="H306" i="1"/>
  <c r="G3" i="1"/>
  <c r="H3" i="1"/>
  <c r="G1423" i="1"/>
  <c r="H1423" i="1"/>
  <c r="E289" i="4"/>
  <c r="I17" i="3"/>
  <c r="D147" i="1"/>
  <c r="H574" i="1"/>
  <c r="G574" i="1"/>
  <c r="G192" i="1"/>
  <c r="H192" i="1"/>
  <c r="H159" i="1"/>
  <c r="G159" i="1"/>
  <c r="H211" i="1"/>
  <c r="G211" i="1"/>
  <c r="H1096" i="1"/>
  <c r="G1096" i="1"/>
  <c r="G1408" i="1"/>
  <c r="H1408" i="1"/>
  <c r="H220" i="1"/>
  <c r="G220" i="1"/>
  <c r="D636" i="4"/>
  <c r="F528" i="4"/>
  <c r="C522" i="1"/>
  <c r="I21" i="3"/>
  <c r="D1046" i="1"/>
  <c r="G1056" i="1"/>
  <c r="H1056" i="1"/>
  <c r="D412" i="4"/>
  <c r="F6" i="4"/>
  <c r="H16" i="3"/>
  <c r="C2" i="1"/>
  <c r="H248" i="1"/>
  <c r="G248" i="1"/>
  <c r="F68" i="5"/>
  <c r="H21" i="3"/>
  <c r="C1046" i="1"/>
  <c r="D6" i="5"/>
  <c r="H638" i="1"/>
  <c r="G638" i="1"/>
  <c r="G1436" i="1"/>
  <c r="H1436" i="1"/>
  <c r="H1517" i="1"/>
  <c r="G1517" i="1"/>
  <c r="H11" i="3"/>
  <c r="H358" i="1"/>
  <c r="G358" i="1"/>
  <c r="H346" i="1"/>
  <c r="G346" i="1"/>
  <c r="F151" i="4"/>
  <c r="H17" i="3"/>
  <c r="D289" i="4"/>
  <c r="D290" i="4" s="1"/>
  <c r="C147" i="1"/>
  <c r="G1167" i="1"/>
  <c r="H1167" i="1"/>
  <c r="G312" i="9"/>
  <c r="E312" i="9" s="1"/>
  <c r="C286" i="1" l="1"/>
  <c r="E413" i="4"/>
  <c r="E291" i="4"/>
  <c r="D287" i="1" s="1"/>
  <c r="D285" i="1"/>
  <c r="F635" i="4"/>
  <c r="C629" i="1"/>
  <c r="H293" i="1"/>
  <c r="G293" i="1"/>
  <c r="F408" i="4"/>
  <c r="C403" i="1"/>
  <c r="G284" i="9"/>
  <c r="E284" i="9" s="1"/>
  <c r="B284" i="9" s="1"/>
  <c r="G278" i="9"/>
  <c r="E278" i="9" s="1"/>
  <c r="F6" i="5"/>
  <c r="C984" i="1"/>
  <c r="K3" i="9"/>
  <c r="I9" i="3"/>
  <c r="H1153" i="1"/>
  <c r="G1153" i="1"/>
  <c r="H522" i="1"/>
  <c r="G522" i="1"/>
  <c r="N3" i="9"/>
  <c r="H1046" i="1"/>
  <c r="G1046" i="1"/>
  <c r="F407" i="4"/>
  <c r="C402" i="1"/>
  <c r="E290" i="4"/>
  <c r="D286" i="1" s="1"/>
  <c r="H1518" i="1"/>
  <c r="G1518" i="1"/>
  <c r="G147" i="1"/>
  <c r="H147" i="1"/>
  <c r="E311" i="9"/>
  <c r="I11" i="3" s="1"/>
  <c r="B312" i="9"/>
  <c r="D413" i="4"/>
  <c r="F289" i="4"/>
  <c r="D291" i="4"/>
  <c r="C285" i="1"/>
  <c r="H2" i="1"/>
  <c r="G2" i="1"/>
  <c r="D639" i="4"/>
  <c r="F412" i="4"/>
  <c r="C407" i="1"/>
  <c r="D414" i="4"/>
  <c r="F636" i="4"/>
  <c r="C630" i="1"/>
  <c r="H414" i="1"/>
  <c r="G414" i="1"/>
  <c r="F175" i="5"/>
  <c r="C1152" i="1"/>
  <c r="E639" i="4"/>
  <c r="E414" i="4"/>
  <c r="D409" i="1" s="1"/>
  <c r="D407" i="1"/>
  <c r="H345" i="1"/>
  <c r="G345" i="1"/>
  <c r="F413" i="4" l="1"/>
  <c r="D415" i="4"/>
  <c r="D640" i="4"/>
  <c r="C408" i="1"/>
  <c r="H402" i="1"/>
  <c r="G402" i="1"/>
  <c r="H8" i="3"/>
  <c r="G984" i="1"/>
  <c r="H984" i="1"/>
  <c r="H403" i="1"/>
  <c r="G403" i="1"/>
  <c r="H629" i="1"/>
  <c r="G629" i="1"/>
  <c r="E415" i="4"/>
  <c r="D410" i="1" s="1"/>
  <c r="E640" i="4"/>
  <c r="D408" i="1"/>
  <c r="D633" i="1"/>
  <c r="H407" i="1"/>
  <c r="G407" i="1"/>
  <c r="G1152" i="1"/>
  <c r="H1152" i="1"/>
  <c r="H630" i="1"/>
  <c r="G630" i="1"/>
  <c r="D641" i="4"/>
  <c r="F639" i="4"/>
  <c r="C633" i="1"/>
  <c r="G285" i="1"/>
  <c r="H285" i="1"/>
  <c r="F414" i="4"/>
  <c r="C409" i="1"/>
  <c r="F291" i="4"/>
  <c r="C287" i="1"/>
  <c r="E277" i="9"/>
  <c r="B278" i="9"/>
  <c r="H286" i="1"/>
  <c r="G286" i="1"/>
  <c r="F290" i="4"/>
  <c r="H633" i="1" l="1"/>
  <c r="G633" i="1"/>
  <c r="E642" i="4"/>
  <c r="D634" i="1"/>
  <c r="H409" i="1"/>
  <c r="G409" i="1"/>
  <c r="H408" i="1"/>
  <c r="G408" i="1"/>
  <c r="M3" i="9"/>
  <c r="I8" i="3"/>
  <c r="D642" i="4"/>
  <c r="F640" i="4"/>
  <c r="C634" i="1"/>
  <c r="F415" i="4"/>
  <c r="C410" i="1"/>
  <c r="G287" i="1"/>
  <c r="H287" i="1"/>
  <c r="D645" i="4"/>
  <c r="C635" i="1"/>
  <c r="E641" i="4"/>
  <c r="H18" i="3" l="1"/>
  <c r="C639" i="1"/>
  <c r="E645" i="4"/>
  <c r="G276" i="9" s="1"/>
  <c r="E276" i="9" s="1"/>
  <c r="B276" i="9" s="1"/>
  <c r="D635" i="1"/>
  <c r="H635" i="1" s="1"/>
  <c r="F641" i="4"/>
  <c r="H410" i="1"/>
  <c r="G410" i="1"/>
  <c r="D646" i="4"/>
  <c r="F642" i="4"/>
  <c r="C636" i="1"/>
  <c r="E646" i="4"/>
  <c r="D636" i="1"/>
  <c r="H634" i="1"/>
  <c r="G634" i="1"/>
  <c r="G635" i="1" l="1"/>
  <c r="I19" i="3"/>
  <c r="D640" i="1"/>
  <c r="H636" i="1"/>
  <c r="G636" i="1"/>
  <c r="I18" i="3"/>
  <c r="D639" i="1"/>
  <c r="G639" i="1" s="1"/>
  <c r="H19" i="3"/>
  <c r="F646" i="4"/>
  <c r="C640" i="1"/>
  <c r="H639" i="1"/>
  <c r="H7" i="3"/>
  <c r="F645" i="4"/>
  <c r="J3" i="9" l="1"/>
  <c r="H640" i="1"/>
  <c r="G640" i="1"/>
  <c r="G274" i="9" l="1"/>
  <c r="M272" i="9"/>
  <c r="L272" i="9"/>
  <c r="H274" i="9"/>
  <c r="G18" i="9"/>
  <c r="H18" i="9"/>
  <c r="J8" i="9"/>
  <c r="I13" i="9"/>
  <c r="J9" i="9"/>
  <c r="H15" i="9"/>
  <c r="K9" i="9"/>
  <c r="L15" i="9"/>
  <c r="K6" i="9"/>
  <c r="J11" i="9"/>
  <c r="I17" i="9"/>
  <c r="J12" i="9"/>
  <c r="J13" i="9"/>
  <c r="I9" i="9"/>
  <c r="G15" i="9"/>
  <c r="E15" i="9" s="1"/>
  <c r="J5" i="9"/>
  <c r="L16" i="9"/>
  <c r="K5" i="9"/>
  <c r="J10" i="9"/>
  <c r="M16" i="9"/>
  <c r="J7" i="9"/>
  <c r="I12" i="9"/>
  <c r="I7" i="9"/>
  <c r="G16" i="9"/>
  <c r="I5" i="9"/>
  <c r="K11" i="9"/>
  <c r="H16" i="9"/>
  <c r="I6" i="9"/>
  <c r="K12" i="9"/>
  <c r="G17" i="9"/>
  <c r="J6" i="9"/>
  <c r="I11" i="9"/>
  <c r="H17" i="9"/>
  <c r="I8" i="9"/>
  <c r="M15" i="9"/>
  <c r="K7" i="9"/>
  <c r="J17" i="9"/>
  <c r="K8" i="9"/>
  <c r="K13" i="9"/>
  <c r="K10" i="9"/>
  <c r="F272" i="9" l="1"/>
  <c r="E10" i="9"/>
  <c r="B10" i="9" s="1"/>
  <c r="E8" i="9"/>
  <c r="B8" i="9" s="1"/>
  <c r="E9" i="9"/>
  <c r="B9" i="9" s="1"/>
  <c r="E7" i="9"/>
  <c r="B7" i="9" s="1"/>
  <c r="E17" i="9"/>
  <c r="B17" i="9" s="1"/>
  <c r="E12" i="9"/>
  <c r="B12" i="9" s="1"/>
  <c r="E11" i="9"/>
  <c r="B11" i="9" s="1"/>
  <c r="E6" i="9"/>
  <c r="B6" i="9" s="1"/>
  <c r="E16" i="9"/>
  <c r="F15" i="9"/>
  <c r="B15" i="9" s="1"/>
  <c r="E13" i="9"/>
  <c r="B13" i="9" s="1"/>
  <c r="B272" i="9"/>
  <c r="F20" i="9"/>
  <c r="E5" i="9"/>
  <c r="F16" i="9"/>
  <c r="E18" i="9"/>
  <c r="B18" i="9" s="1"/>
  <c r="E274" i="9"/>
  <c r="E14" i="9" l="1"/>
  <c r="B274" i="9"/>
  <c r="E20" i="9"/>
  <c r="I7" i="3" s="1"/>
  <c r="F14" i="9"/>
  <c r="F3" i="9" s="1"/>
  <c r="B16" i="9"/>
  <c r="B5" i="9"/>
  <c r="E4" i="9"/>
  <c r="E3" i="9" l="1"/>
</calcChain>
</file>

<file path=xl/sharedStrings.xml><?xml version="1.0" encoding="utf-8"?>
<sst xmlns="http://schemas.openxmlformats.org/spreadsheetml/2006/main" count="4368" uniqueCount="3422">
  <si>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</si>
  <si>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</si>
  <si>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</si>
  <si>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</si>
  <si>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</si>
  <si>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</si>
  <si>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</si>
  <si>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</si>
  <si>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</si>
  <si>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</si>
  <si>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</si>
  <si>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</si>
  <si>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</si>
  <si>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</si>
  <si>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</si>
  <si>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</si>
  <si>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</si>
  <si>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</si>
  <si>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</si>
  <si>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</si>
  <si>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</si>
  <si>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</si>
  <si>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</si>
  <si>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</si>
  <si>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</si>
  <si>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</si>
  <si>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</si>
  <si>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</si>
  <si>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</si>
  <si>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</si>
  <si>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</si>
  <si>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KULTURU RUDAR</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</si>
  <si>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</si>
  <si>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</si>
  <si>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</si>
  <si>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</si>
  <si>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</si>
  <si>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</si>
  <si>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</si>
  <si>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</si>
  <si>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</si>
  <si>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</si>
  <si>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</si>
  <si>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</si>
  <si>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</si>
  <si>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</si>
  <si>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</si>
  <si>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</si>
  <si>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</si>
  <si>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51038 - CENTAR ZA KULTURU RUDAR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</si>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</sst>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53856.78</v>
      </c>
      <c r="D2" s="6">
        <f>'PR-RAS'!E6</f>
        <v>72560.48000000001</v>
      </c>
      <c r="E2" s="6">
        <v>0</v>
      </c>
      <c r="F2" s="6">
        <v>0</v>
      </c>
      <c r="G2" s="7">
        <f t="shared" ref="G2:G264" si="0">(B2/1000)*(C2*1+D2*2)</f>
        <v>198.97774000000001</v>
      </c>
      <c r="H2" s="7">
        <f t="shared" ref="H2:H264" si="1">ABS(C2-ROUND(C2,0))+ABS(D2-ROUND(D2,0))</f>
        <v>0.70000000001164153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1327.23</v>
      </c>
      <c r="D46" s="1">
        <f>'PR-RAS'!E50</f>
        <v>8257.2199999999993</v>
      </c>
      <c r="E46" s="1">
        <v>0</v>
      </c>
      <c r="F46" s="1">
        <v>0</v>
      </c>
      <c r="G46" s="2">
        <f t="shared" si="0"/>
        <v>802.87514999999985</v>
      </c>
      <c r="H46" s="2">
        <f t="shared" si="1"/>
        <v>0.44999999999936335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1327.23</v>
      </c>
      <c r="D55" s="1">
        <f>'PR-RAS'!E59</f>
        <v>2827.22</v>
      </c>
      <c r="E55" s="1">
        <v>0</v>
      </c>
      <c r="F55" s="1">
        <v>0</v>
      </c>
      <c r="G55" s="2">
        <f t="shared" si="0"/>
        <v>377.01017999999999</v>
      </c>
      <c r="H55" s="2">
        <f t="shared" si="1"/>
        <v>0.4499999999998181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1327.23</v>
      </c>
      <c r="D56" s="1">
        <f>'PR-RAS'!E60</f>
        <v>2827.22</v>
      </c>
      <c r="E56" s="1">
        <v>0</v>
      </c>
      <c r="F56" s="1">
        <v>0</v>
      </c>
      <c r="G56" s="2">
        <f t="shared" si="0"/>
        <v>383.99185</v>
      </c>
      <c r="H56" s="2">
        <f t="shared" si="1"/>
        <v>0.4499999999998181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5430</v>
      </c>
      <c r="E73" s="1">
        <v>0</v>
      </c>
      <c r="F73" s="1">
        <v>0</v>
      </c>
      <c r="G73" s="2">
        <f t="shared" si="0"/>
        <v>781.92</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5430</v>
      </c>
      <c r="E74" s="1">
        <v>0</v>
      </c>
      <c r="F74" s="1">
        <v>0</v>
      </c>
      <c r="G74" s="2">
        <f t="shared" si="0"/>
        <v>792.78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476.83</v>
      </c>
      <c r="D78" s="1">
        <f>'PR-RAS'!E82</f>
        <v>0.4</v>
      </c>
      <c r="E78" s="1">
        <v>0</v>
      </c>
      <c r="F78" s="1">
        <v>0</v>
      </c>
      <c r="G78" s="2">
        <f t="shared" si="0"/>
        <v>36.777509999999999</v>
      </c>
      <c r="H78" s="2">
        <f t="shared" si="1"/>
        <v>0.57000000000001594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0.4</v>
      </c>
      <c r="E79" s="1">
        <v>0</v>
      </c>
      <c r="F79" s="1">
        <v>0</v>
      </c>
      <c r="G79" s="2">
        <f t="shared" si="0"/>
        <v>6.2400000000000004E-2</v>
      </c>
      <c r="H79" s="2">
        <f t="shared" si="1"/>
        <v>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0.4</v>
      </c>
      <c r="E81" s="1">
        <v>0</v>
      </c>
      <c r="F81" s="1">
        <v>0</v>
      </c>
      <c r="G81" s="2">
        <f t="shared" si="0"/>
        <v>6.4000000000000001E-2</v>
      </c>
      <c r="H81" s="2">
        <f t="shared" si="1"/>
        <v>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476.83</v>
      </c>
      <c r="D87" s="1">
        <f>'PR-RAS'!E91</f>
        <v>0</v>
      </c>
      <c r="E87" s="1">
        <v>0</v>
      </c>
      <c r="F87" s="1">
        <v>0</v>
      </c>
      <c r="G87" s="2">
        <f t="shared" si="0"/>
        <v>41.007379999999998</v>
      </c>
      <c r="H87" s="2">
        <f t="shared" si="1"/>
        <v>0.17000000000001592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476.83</v>
      </c>
      <c r="D89" s="1">
        <f>'PR-RAS'!E93</f>
        <v>0</v>
      </c>
      <c r="E89" s="1">
        <v>0</v>
      </c>
      <c r="F89" s="1">
        <v>0</v>
      </c>
      <c r="G89" s="2">
        <f t="shared" si="0"/>
        <v>41.961039999999997</v>
      </c>
      <c r="H89" s="2">
        <f t="shared" si="1"/>
        <v>0.17000000000001592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13337.77</v>
      </c>
      <c r="D120" s="1">
        <f>'PR-RAS'!E124</f>
        <v>22407.31</v>
      </c>
      <c r="E120" s="1">
        <v>0</v>
      </c>
      <c r="F120" s="1">
        <v>0</v>
      </c>
      <c r="G120" s="2">
        <f t="shared" si="0"/>
        <v>6920.1344099999997</v>
      </c>
      <c r="H120" s="2">
        <f t="shared" si="1"/>
        <v>0.54000000000087311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12275.99</v>
      </c>
      <c r="D121" s="1">
        <f>'PR-RAS'!E125</f>
        <v>21627.31</v>
      </c>
      <c r="E121" s="1">
        <v>0</v>
      </c>
      <c r="F121" s="1">
        <v>0</v>
      </c>
      <c r="G121" s="2">
        <f t="shared" si="0"/>
        <v>6663.6732000000002</v>
      </c>
      <c r="H121" s="2">
        <f t="shared" si="1"/>
        <v>0.32000000000152795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12275.99</v>
      </c>
      <c r="D123" s="1">
        <f>'PR-RAS'!E127</f>
        <v>21627.31</v>
      </c>
      <c r="E123" s="1">
        <v>0</v>
      </c>
      <c r="F123" s="1">
        <v>0</v>
      </c>
      <c r="G123" s="2">
        <f t="shared" si="0"/>
        <v>6774.7344199999998</v>
      </c>
      <c r="H123" s="2">
        <f t="shared" si="1"/>
        <v>0.32000000000152795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1061.78</v>
      </c>
      <c r="D124" s="1">
        <f>'PR-RAS'!E128</f>
        <v>780</v>
      </c>
      <c r="E124" s="1">
        <v>0</v>
      </c>
      <c r="F124" s="1">
        <v>0</v>
      </c>
      <c r="G124" s="2">
        <f t="shared" si="0"/>
        <v>322.47893999999997</v>
      </c>
      <c r="H124" s="2">
        <f t="shared" si="1"/>
        <v>0.22000000000002728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1061.78</v>
      </c>
      <c r="D125" s="1">
        <f>'PR-RAS'!E129</f>
        <v>780</v>
      </c>
      <c r="E125" s="1">
        <v>0</v>
      </c>
      <c r="F125" s="1">
        <v>0</v>
      </c>
      <c r="G125" s="2">
        <f t="shared" si="0"/>
        <v>325.10071999999997</v>
      </c>
      <c r="H125" s="2">
        <f t="shared" si="1"/>
        <v>0.22000000000002728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38714.949999999997</v>
      </c>
      <c r="D129" s="1">
        <f>'PR-RAS'!E133</f>
        <v>41895.550000000003</v>
      </c>
      <c r="E129" s="1">
        <v>0</v>
      </c>
      <c r="F129" s="1">
        <v>0</v>
      </c>
      <c r="G129" s="2">
        <f t="shared" si="0"/>
        <v>15680.7744</v>
      </c>
      <c r="H129" s="2">
        <f t="shared" si="1"/>
        <v>0.5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38714.949999999997</v>
      </c>
      <c r="D130" s="1">
        <f>'PR-RAS'!E134</f>
        <v>41895.550000000003</v>
      </c>
      <c r="E130" s="1">
        <v>0</v>
      </c>
      <c r="F130" s="1">
        <v>0</v>
      </c>
      <c r="G130" s="2">
        <f t="shared" si="0"/>
        <v>15803.28045</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38714.949999999997</v>
      </c>
      <c r="D131" s="1">
        <f>'PR-RAS'!E135</f>
        <v>41895.550000000003</v>
      </c>
      <c r="E131" s="1">
        <v>0</v>
      </c>
      <c r="F131" s="1">
        <v>0</v>
      </c>
      <c r="G131" s="2">
        <f t="shared" si="0"/>
        <v>15925.7865</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53796.08</v>
      </c>
      <c r="D147" s="1">
        <f>'PR-RAS'!E151</f>
        <v>70754.63</v>
      </c>
      <c r="E147" s="1">
        <v>0</v>
      </c>
      <c r="F147" s="1">
        <v>0</v>
      </c>
      <c r="G147" s="2">
        <f t="shared" si="0"/>
        <v>28514.579640000004</v>
      </c>
      <c r="H147" s="2">
        <f t="shared" si="1"/>
        <v>0.44999999999708962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31812.05</v>
      </c>
      <c r="D148" s="1">
        <f>'PR-RAS'!E152</f>
        <v>36138.82</v>
      </c>
      <c r="E148" s="1">
        <v>0</v>
      </c>
      <c r="F148" s="1">
        <v>0</v>
      </c>
      <c r="G148" s="2">
        <f t="shared" si="0"/>
        <v>15301.184429999999</v>
      </c>
      <c r="H148" s="2">
        <f t="shared" si="1"/>
        <v>0.22999999999956344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25141.91</v>
      </c>
      <c r="D149" s="1">
        <f>'PR-RAS'!E153</f>
        <v>28785.559999999998</v>
      </c>
      <c r="E149" s="1">
        <v>0</v>
      </c>
      <c r="F149" s="1">
        <v>0</v>
      </c>
      <c r="G149" s="2">
        <f t="shared" si="0"/>
        <v>12241.52844</v>
      </c>
      <c r="H149" s="2">
        <f t="shared" si="1"/>
        <v>0.53000000000247383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25141.91</v>
      </c>
      <c r="D150" s="1">
        <f>'PR-RAS'!E154</f>
        <v>28533.39</v>
      </c>
      <c r="E150" s="1">
        <v>0</v>
      </c>
      <c r="F150" s="1">
        <v>0</v>
      </c>
      <c r="G150" s="2">
        <f t="shared" si="0"/>
        <v>12249.094810000001</v>
      </c>
      <c r="H150" s="2">
        <f t="shared" si="1"/>
        <v>0.47999999999956344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252.17</v>
      </c>
      <c r="E151" s="1">
        <v>0</v>
      </c>
      <c r="F151" s="1">
        <v>0</v>
      </c>
      <c r="G151" s="2">
        <f t="shared" si="0"/>
        <v>75.650999999999996</v>
      </c>
      <c r="H151" s="2">
        <f t="shared" si="1"/>
        <v>0.16999999999998749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2521.73</v>
      </c>
      <c r="D154" s="1">
        <f>'PR-RAS'!E158</f>
        <v>2645.23</v>
      </c>
      <c r="E154" s="1">
        <v>0</v>
      </c>
      <c r="F154" s="1">
        <v>0</v>
      </c>
      <c r="G154" s="2">
        <f t="shared" si="0"/>
        <v>1195.2650700000002</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4148.41</v>
      </c>
      <c r="D155" s="1">
        <f>'PR-RAS'!E159</f>
        <v>4708.03</v>
      </c>
      <c r="E155" s="1">
        <v>0</v>
      </c>
      <c r="F155" s="1">
        <v>0</v>
      </c>
      <c r="G155" s="2">
        <f t="shared" si="0"/>
        <v>2088.9283799999998</v>
      </c>
      <c r="H155" s="2">
        <f t="shared" si="1"/>
        <v>0.43999999999959982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4148.41</v>
      </c>
      <c r="D157" s="1">
        <f>'PR-RAS'!E161</f>
        <v>4708.03</v>
      </c>
      <c r="E157" s="1">
        <v>0</v>
      </c>
      <c r="F157" s="1">
        <v>0</v>
      </c>
      <c r="G157" s="2">
        <f t="shared" si="0"/>
        <v>2116.0573199999999</v>
      </c>
      <c r="H157" s="2">
        <f t="shared" si="1"/>
        <v>0.43999999999959982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21657.53</v>
      </c>
      <c r="D159" s="1">
        <f>'PR-RAS'!E163</f>
        <v>34033.9</v>
      </c>
      <c r="E159" s="1">
        <v>0</v>
      </c>
      <c r="F159" s="1">
        <v>0</v>
      </c>
      <c r="G159" s="2">
        <f t="shared" si="0"/>
        <v>14176.602140000001</v>
      </c>
      <c r="H159" s="2">
        <f t="shared" si="1"/>
        <v>0.56999999999970896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1737.14</v>
      </c>
      <c r="D160" s="1">
        <f>'PR-RAS'!E164</f>
        <v>2324.62</v>
      </c>
      <c r="E160" s="1">
        <v>0</v>
      </c>
      <c r="F160" s="1">
        <v>0</v>
      </c>
      <c r="G160" s="2">
        <f t="shared" si="0"/>
        <v>1015.43442</v>
      </c>
      <c r="H160" s="2">
        <f t="shared" si="1"/>
        <v>0.52000000000020918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272.89</v>
      </c>
      <c r="E161" s="1">
        <v>0</v>
      </c>
      <c r="F161" s="1">
        <v>0</v>
      </c>
      <c r="G161" s="2">
        <f t="shared" si="0"/>
        <v>87.324799999999996</v>
      </c>
      <c r="H161" s="2">
        <f t="shared" si="1"/>
        <v>0.11000000000001364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1737.14</v>
      </c>
      <c r="D162" s="1">
        <f>'PR-RAS'!E166</f>
        <v>1959.33</v>
      </c>
      <c r="E162" s="1">
        <v>0</v>
      </c>
      <c r="F162" s="1">
        <v>0</v>
      </c>
      <c r="G162" s="2">
        <f t="shared" si="0"/>
        <v>910.5838</v>
      </c>
      <c r="H162" s="2">
        <f t="shared" si="1"/>
        <v>0.47000000000002728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92.4</v>
      </c>
      <c r="E164" s="1">
        <v>0</v>
      </c>
      <c r="F164" s="1">
        <v>0</v>
      </c>
      <c r="G164" s="2">
        <f t="shared" si="0"/>
        <v>30.122400000000003</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86.63</v>
      </c>
      <c r="E165" s="1">
        <v>0</v>
      </c>
      <c r="F165" s="1">
        <v>0</v>
      </c>
      <c r="G165" s="2">
        <f t="shared" si="0"/>
        <v>28.414639999999999</v>
      </c>
      <c r="H165" s="2">
        <f t="shared" si="1"/>
        <v>0.37000000000000455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0</v>
      </c>
      <c r="E166" s="1">
        <v>0</v>
      </c>
      <c r="F166" s="1">
        <v>0</v>
      </c>
      <c r="G166" s="2">
        <f t="shared" si="0"/>
        <v>0</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86.63</v>
      </c>
      <c r="E169" s="1">
        <v>0</v>
      </c>
      <c r="F169" s="1">
        <v>0</v>
      </c>
      <c r="G169" s="2">
        <f t="shared" si="0"/>
        <v>29.107680000000002</v>
      </c>
      <c r="H169" s="2">
        <f t="shared" si="1"/>
        <v>0.37000000000000455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19057.03</v>
      </c>
      <c r="D173" s="1">
        <f>'PR-RAS'!E177</f>
        <v>28987.14</v>
      </c>
      <c r="E173" s="1">
        <v>0</v>
      </c>
      <c r="F173" s="1">
        <v>0</v>
      </c>
      <c r="G173" s="2">
        <f t="shared" si="0"/>
        <v>13249.385319999999</v>
      </c>
      <c r="H173" s="2">
        <f t="shared" si="1"/>
        <v>0.16999999999825377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0</v>
      </c>
      <c r="E174" s="1">
        <v>0</v>
      </c>
      <c r="F174" s="1">
        <v>0</v>
      </c>
      <c r="G174" s="2">
        <f t="shared" si="0"/>
        <v>0</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829.52</v>
      </c>
      <c r="E175" s="1">
        <v>0</v>
      </c>
      <c r="F175" s="1">
        <v>0</v>
      </c>
      <c r="G175" s="2">
        <f t="shared" si="0"/>
        <v>288.67295999999999</v>
      </c>
      <c r="H175" s="2">
        <f t="shared" si="1"/>
        <v>0.48000000000001819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234.75</v>
      </c>
      <c r="D176" s="1">
        <f>'PR-RAS'!E180</f>
        <v>604.73</v>
      </c>
      <c r="E176" s="1">
        <v>0</v>
      </c>
      <c r="F176" s="1">
        <v>0</v>
      </c>
      <c r="G176" s="2">
        <f t="shared" si="0"/>
        <v>252.73675</v>
      </c>
      <c r="H176" s="2">
        <f t="shared" si="1"/>
        <v>0.51999999999998181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1588.58</v>
      </c>
      <c r="E178" s="1">
        <v>0</v>
      </c>
      <c r="F178" s="1">
        <v>0</v>
      </c>
      <c r="G178" s="2">
        <f t="shared" si="0"/>
        <v>562.35731999999996</v>
      </c>
      <c r="H178" s="2">
        <f t="shared" si="1"/>
        <v>0.42000000000007276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16827.48</v>
      </c>
      <c r="D180" s="1">
        <f>'PR-RAS'!E184</f>
        <v>24047.45</v>
      </c>
      <c r="E180" s="1">
        <v>0</v>
      </c>
      <c r="F180" s="1">
        <v>0</v>
      </c>
      <c r="G180" s="2">
        <f t="shared" si="0"/>
        <v>11621.106020000001</v>
      </c>
      <c r="H180" s="2">
        <f t="shared" si="1"/>
        <v>0.93000000000029104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1994.8</v>
      </c>
      <c r="D181" s="1">
        <f>'PR-RAS'!E185</f>
        <v>968.73</v>
      </c>
      <c r="E181" s="1">
        <v>0</v>
      </c>
      <c r="F181" s="1">
        <v>0</v>
      </c>
      <c r="G181" s="2">
        <f t="shared" si="0"/>
        <v>707.80680000000007</v>
      </c>
      <c r="H181" s="2">
        <f t="shared" si="1"/>
        <v>0.47000000000002728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948.13</v>
      </c>
      <c r="E182" s="1">
        <v>0</v>
      </c>
      <c r="F182" s="1">
        <v>0</v>
      </c>
      <c r="G182" s="2">
        <f t="shared" si="0"/>
        <v>343.22305999999998</v>
      </c>
      <c r="H182" s="2">
        <f t="shared" si="1"/>
        <v>0.12999999999999545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863.36</v>
      </c>
      <c r="D184" s="1">
        <f>'PR-RAS'!E188</f>
        <v>2635.5099999999998</v>
      </c>
      <c r="E184" s="1">
        <v>0</v>
      </c>
      <c r="F184" s="1">
        <v>0</v>
      </c>
      <c r="G184" s="2">
        <f t="shared" si="0"/>
        <v>1122.5915399999999</v>
      </c>
      <c r="H184" s="2">
        <f t="shared" si="1"/>
        <v>0.85000000000025011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863.36</v>
      </c>
      <c r="D187" s="1">
        <f>'PR-RAS'!E191</f>
        <v>2302.6</v>
      </c>
      <c r="E187" s="1">
        <v>0</v>
      </c>
      <c r="F187" s="1">
        <v>0</v>
      </c>
      <c r="G187" s="2">
        <f t="shared" si="0"/>
        <v>1017.1521599999999</v>
      </c>
      <c r="H187" s="2">
        <f t="shared" si="1"/>
        <v>0.76000000000010459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92.91</v>
      </c>
      <c r="E188" s="1">
        <v>0</v>
      </c>
      <c r="F188" s="1">
        <v>0</v>
      </c>
      <c r="G188" s="2">
        <f t="shared" si="0"/>
        <v>34.748339999999999</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240</v>
      </c>
      <c r="E191" s="1">
        <v>0</v>
      </c>
      <c r="F191" s="1">
        <v>0</v>
      </c>
      <c r="G191" s="2">
        <f t="shared" si="0"/>
        <v>91.2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326.5</v>
      </c>
      <c r="D192" s="1">
        <f>'PR-RAS'!E196</f>
        <v>581.91</v>
      </c>
      <c r="E192" s="1">
        <v>0</v>
      </c>
      <c r="F192" s="1">
        <v>0</v>
      </c>
      <c r="G192" s="2">
        <f t="shared" si="0"/>
        <v>284.65111999999999</v>
      </c>
      <c r="H192" s="2">
        <f t="shared" si="1"/>
        <v>0.59000000000003183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326.5</v>
      </c>
      <c r="D206" s="1">
        <f>'PR-RAS'!E210</f>
        <v>581.91</v>
      </c>
      <c r="E206" s="1">
        <v>0</v>
      </c>
      <c r="F206" s="1">
        <v>0</v>
      </c>
      <c r="G206" s="2">
        <f t="shared" si="0"/>
        <v>305.51559999999995</v>
      </c>
      <c r="H206" s="2">
        <f t="shared" si="1"/>
        <v>0.59000000000003183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326.5</v>
      </c>
      <c r="D207" s="1">
        <f>'PR-RAS'!E211</f>
        <v>581.91</v>
      </c>
      <c r="E207" s="1">
        <v>0</v>
      </c>
      <c r="F207" s="1">
        <v>0</v>
      </c>
      <c r="G207" s="2">
        <f t="shared" si="0"/>
        <v>307.00591999999995</v>
      </c>
      <c r="H207" s="2">
        <f t="shared" si="1"/>
        <v>0.59000000000003183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53796.08</v>
      </c>
      <c r="D285" s="1">
        <f>'PR-RAS'!E289</f>
        <v>70754.63</v>
      </c>
      <c r="E285" s="1">
        <v>0</v>
      </c>
      <c r="F285" s="1">
        <v>0</v>
      </c>
      <c r="G285" s="2">
        <f t="shared" si="8"/>
        <v>55466.716560000001</v>
      </c>
      <c r="H285" s="2">
        <f t="shared" si="9"/>
        <v>0.44999999999708962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60.69999999999709</v>
      </c>
      <c r="D286" s="1">
        <f>'PR-RAS'!E290</f>
        <v>1805.8500000000058</v>
      </c>
      <c r="E286" s="1">
        <v>0</v>
      </c>
      <c r="F286" s="1">
        <v>0</v>
      </c>
      <c r="G286" s="2">
        <f t="shared" si="8"/>
        <v>1046.6340000000023</v>
      </c>
      <c r="H286" s="2">
        <f t="shared" si="9"/>
        <v>0.44999999999708962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70.62</v>
      </c>
      <c r="D288" s="1">
        <f>'PR-RAS'!E292</f>
        <v>3456.49</v>
      </c>
      <c r="E288" s="1">
        <v>0</v>
      </c>
      <c r="F288" s="1">
        <v>0</v>
      </c>
      <c r="G288" s="2">
        <f t="shared" si="8"/>
        <v>2004.2931999999996</v>
      </c>
      <c r="H288" s="2">
        <f t="shared" si="9"/>
        <v>0.86999999999977717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60</v>
      </c>
      <c r="E290" s="1">
        <v>0</v>
      </c>
      <c r="F290" s="1">
        <v>0</v>
      </c>
      <c r="G290" s="2">
        <f t="shared" si="8"/>
        <v>34.68</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60</v>
      </c>
      <c r="E291" s="1">
        <v>0</v>
      </c>
      <c r="F291" s="1">
        <v>0</v>
      </c>
      <c r="G291" s="2">
        <f t="shared" si="8"/>
        <v>34.799999999999997</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3325.17</v>
      </c>
      <c r="E405" s="1">
        <v>0</v>
      </c>
      <c r="F405" s="1">
        <v>0</v>
      </c>
      <c r="G405" s="2">
        <f t="shared" si="8"/>
        <v>2686.7373600000001</v>
      </c>
      <c r="H405" s="2">
        <f t="shared" si="9"/>
        <v>0.17000000000007276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53856.78</v>
      </c>
      <c r="D407" s="1">
        <f>'PR-RAS'!E412</f>
        <v>72560.48000000001</v>
      </c>
      <c r="E407" s="1">
        <v>0</v>
      </c>
      <c r="F407" s="1">
        <v>0</v>
      </c>
      <c r="G407" s="2">
        <f t="shared" si="8"/>
        <v>80784.962440000018</v>
      </c>
      <c r="H407" s="2">
        <f t="shared" si="9"/>
        <v>0.70000000001164153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53796.08</v>
      </c>
      <c r="D408" s="1">
        <f>'PR-RAS'!E413</f>
        <v>70754.63</v>
      </c>
      <c r="E408" s="1">
        <v>0</v>
      </c>
      <c r="F408" s="1">
        <v>0</v>
      </c>
      <c r="G408" s="2">
        <f t="shared" si="8"/>
        <v>79489.273379999999</v>
      </c>
      <c r="H408" s="2">
        <f t="shared" si="9"/>
        <v>0.44999999999708962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60.69999999999709</v>
      </c>
      <c r="D409" s="1">
        <f>'PR-RAS'!E414</f>
        <v>1805.8500000000058</v>
      </c>
      <c r="E409" s="1">
        <v>0</v>
      </c>
      <c r="F409" s="1">
        <v>0</v>
      </c>
      <c r="G409" s="2">
        <f t="shared" si="8"/>
        <v>1498.3392000000035</v>
      </c>
      <c r="H409" s="2">
        <f t="shared" si="9"/>
        <v>0.44999999999708962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70.62</v>
      </c>
      <c r="D411" s="1">
        <f>'PR-RAS'!E416</f>
        <v>131.31999999999971</v>
      </c>
      <c r="E411" s="1">
        <v>0</v>
      </c>
      <c r="F411" s="1">
        <v>0</v>
      </c>
      <c r="G411" s="2">
        <f t="shared" si="8"/>
        <v>136.63659999999976</v>
      </c>
      <c r="H411" s="2">
        <f t="shared" si="9"/>
        <v>0.69999999999970441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60</v>
      </c>
      <c r="E413" s="1">
        <v>0</v>
      </c>
      <c r="F413" s="1">
        <v>0</v>
      </c>
      <c r="G413" s="2">
        <f t="shared" si="8"/>
        <v>49.44</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53856.78</v>
      </c>
      <c r="D633" s="1">
        <f>'PR-RAS'!E639</f>
        <v>72560.48000000001</v>
      </c>
      <c r="E633" s="1">
        <v>0</v>
      </c>
      <c r="F633" s="1">
        <v>0</v>
      </c>
      <c r="G633" s="2">
        <f t="shared" si="10"/>
        <v>125753.93168000001</v>
      </c>
      <c r="H633" s="2">
        <f t="shared" si="11"/>
        <v>0.70000000001164153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53796.08</v>
      </c>
      <c r="D634" s="1">
        <f>'PR-RAS'!E640</f>
        <v>70754.63</v>
      </c>
      <c r="E634" s="1">
        <v>0</v>
      </c>
      <c r="F634" s="1">
        <v>0</v>
      </c>
      <c r="G634" s="2">
        <f t="shared" si="10"/>
        <v>123628.28022000002</v>
      </c>
      <c r="H634" s="2">
        <f t="shared" si="11"/>
        <v>0.44999999999708962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60.69999999999709</v>
      </c>
      <c r="D635" s="1">
        <f>'PR-RAS'!E641</f>
        <v>1805.8500000000058</v>
      </c>
      <c r="E635" s="1">
        <v>0</v>
      </c>
      <c r="F635" s="1">
        <v>0</v>
      </c>
      <c r="G635" s="2">
        <f t="shared" si="10"/>
        <v>2328.3016000000057</v>
      </c>
      <c r="H635" s="2">
        <f t="shared" si="11"/>
        <v>0.44999999999708962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70.62</v>
      </c>
      <c r="D637" s="1">
        <f>'PR-RAS'!E643</f>
        <v>131.31999999999971</v>
      </c>
      <c r="E637" s="1">
        <v>0</v>
      </c>
      <c r="F637" s="1">
        <v>0</v>
      </c>
      <c r="G637" s="2">
        <f t="shared" si="10"/>
        <v>211.95335999999963</v>
      </c>
      <c r="H637" s="2">
        <f t="shared" si="11"/>
        <v>0.69999999999970441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131.31999999999709</v>
      </c>
      <c r="D639" s="1">
        <f>'PR-RAS'!E645</f>
        <v>1937.1700000000055</v>
      </c>
      <c r="E639" s="1">
        <v>0</v>
      </c>
      <c r="F639" s="1">
        <v>0</v>
      </c>
      <c r="G639" s="2">
        <f t="shared" si="10"/>
        <v>2555.6110800000051</v>
      </c>
      <c r="H639" s="2">
        <f t="shared" si="11"/>
        <v>0.49000000000262389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70.62</v>
      </c>
      <c r="D642" s="1">
        <f>'PR-RAS'!E649</f>
        <v>131.32</v>
      </c>
      <c r="E642" s="1">
        <v>0</v>
      </c>
      <c r="F642" s="1">
        <v>0</v>
      </c>
      <c r="G642" s="2">
        <f t="shared" si="10"/>
        <v>213.61966000000001</v>
      </c>
      <c r="H642" s="2">
        <f t="shared" si="11"/>
        <v>0.69999999999998863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73446.67</v>
      </c>
      <c r="D643" s="1">
        <f>'PR-RAS'!E650</f>
        <v>89993.37</v>
      </c>
      <c r="E643" s="1">
        <v>0</v>
      </c>
      <c r="F643" s="1">
        <v>0</v>
      </c>
      <c r="G643" s="2">
        <f t="shared" si="10"/>
        <v>162704.24922</v>
      </c>
      <c r="H643" s="2">
        <f t="shared" si="11"/>
        <v>0.69999999999708962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73385.97</v>
      </c>
      <c r="D644" s="1">
        <f>'PR-RAS'!E651</f>
        <v>88187.520000000004</v>
      </c>
      <c r="E644" s="1">
        <v>0</v>
      </c>
      <c r="F644" s="1">
        <v>0</v>
      </c>
      <c r="G644" s="2">
        <f t="shared" si="10"/>
        <v>160596.32943000001</v>
      </c>
      <c r="H644" s="2">
        <f t="shared" si="11"/>
        <v>0.50999999999476131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131.31999999999243</v>
      </c>
      <c r="D645" s="1">
        <f>'PR-RAS'!E652</f>
        <v>1937.1699999999983</v>
      </c>
      <c r="E645" s="1">
        <v>0</v>
      </c>
      <c r="F645" s="1">
        <v>0</v>
      </c>
      <c r="G645" s="2">
        <f t="shared" si="10"/>
        <v>2579.6450399999931</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2</v>
      </c>
      <c r="E647" s="1">
        <v>0</v>
      </c>
      <c r="F647" s="1">
        <v>0</v>
      </c>
      <c r="G647" s="2">
        <f t="shared" si="10"/>
        <v>3.8760000000000003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2</v>
      </c>
      <c r="E649" s="1">
        <v>0</v>
      </c>
      <c r="F649" s="1">
        <v>0</v>
      </c>
      <c r="G649" s="2">
        <f t="shared" si="10"/>
        <v>3.8879999999999999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1327.22</v>
      </c>
      <c r="E654" s="1">
        <v>0</v>
      </c>
      <c r="F654" s="1">
        <v>0</v>
      </c>
      <c r="G654" s="2">
        <f t="shared" si="10"/>
        <v>1733.34932</v>
      </c>
      <c r="H654" s="2">
        <f t="shared" si="11"/>
        <v>0.22000000000002728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1327.23</v>
      </c>
      <c r="D655" s="1">
        <f>'PR-RAS'!E662</f>
        <v>1500</v>
      </c>
      <c r="E655" s="1">
        <v>0</v>
      </c>
      <c r="F655" s="1">
        <v>0</v>
      </c>
      <c r="G655" s="2">
        <f t="shared" si="10"/>
        <v>2830.0084199999997</v>
      </c>
      <c r="H655" s="2">
        <f t="shared" si="11"/>
        <v>0.23000000000001819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1737.14</v>
      </c>
      <c r="D711" s="1">
        <f>'PR-RAS'!E718</f>
        <v>1959.33</v>
      </c>
      <c r="E711" s="1">
        <v>0</v>
      </c>
      <c r="F711" s="1">
        <v>0</v>
      </c>
      <c r="G711" s="2">
        <f t="shared" si="10"/>
        <v>4015.6179999999999</v>
      </c>
      <c r="H711" s="2">
        <f t="shared" si="11"/>
        <v>0.47000000000002728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3275.72</v>
      </c>
      <c r="E714" s="1">
        <v>0</v>
      </c>
      <c r="F714" s="1">
        <v>0</v>
      </c>
      <c r="G714" s="2">
        <f t="shared" si="10"/>
        <v>4671.1767199999995</v>
      </c>
      <c r="H714" s="2">
        <f t="shared" si="11"/>
        <v>0.28000000000020009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20771.73</v>
      </c>
      <c r="E715" s="1">
        <v>0</v>
      </c>
      <c r="F715" s="1">
        <v>0</v>
      </c>
      <c r="G715" s="2">
        <f t="shared" si="10"/>
        <v>29662.030439999999</v>
      </c>
      <c r="H715" s="2">
        <f t="shared" si="11"/>
        <v>0.27000000000043656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1627.65</v>
      </c>
      <c r="D984" s="6">
        <f>BILANCA!E6</f>
        <v>2828.4700000000003</v>
      </c>
      <c r="E984" s="6">
        <v>0</v>
      </c>
      <c r="F984" s="6">
        <v>0</v>
      </c>
      <c r="G984" s="7">
        <f t="shared" ref="G984:G1241" si="22">B984/1000*C984+B984/500*D984</f>
        <v>7.2845900000000006</v>
      </c>
      <c r="H984" s="7">
        <f t="shared" si="19"/>
        <v>0.82000000000016371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1496.3300000000002</v>
      </c>
      <c r="D985" s="1">
        <f>BILANCA!E7</f>
        <v>831.30000000000018</v>
      </c>
      <c r="E985" s="1">
        <v>0</v>
      </c>
      <c r="F985" s="1">
        <v>0</v>
      </c>
      <c r="G985" s="2">
        <f t="shared" si="22"/>
        <v>6.3178600000000014</v>
      </c>
      <c r="H985" s="2">
        <f t="shared" si="19"/>
        <v>0.63000000000033651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1496.3300000000002</v>
      </c>
      <c r="D990" s="1">
        <f>BILANCA!E12</f>
        <v>831.30000000000018</v>
      </c>
      <c r="E990" s="1">
        <v>0</v>
      </c>
      <c r="F990" s="1">
        <v>0</v>
      </c>
      <c r="G990" s="2">
        <f t="shared" si="22"/>
        <v>22.112510000000004</v>
      </c>
      <c r="H990" s="2">
        <f t="shared" si="19"/>
        <v>0.63000000000033651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1496.3300000000002</v>
      </c>
      <c r="D997" s="1">
        <f>BILANCA!E19</f>
        <v>831.30000000000018</v>
      </c>
      <c r="E997" s="1">
        <v>0</v>
      </c>
      <c r="F997" s="1">
        <v>0</v>
      </c>
      <c r="G997" s="2">
        <f t="shared" si="22"/>
        <v>44.225020000000008</v>
      </c>
      <c r="H997" s="2">
        <f t="shared" si="19"/>
        <v>0.63000000000033651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3325.17</v>
      </c>
      <c r="D1004" s="1">
        <f>BILANCA!E26</f>
        <v>3325.17</v>
      </c>
      <c r="E1004" s="1">
        <v>0</v>
      </c>
      <c r="F1004" s="1">
        <v>0</v>
      </c>
      <c r="G1004" s="2">
        <f t="shared" si="22"/>
        <v>209.48570999999998</v>
      </c>
      <c r="H1004" s="2">
        <f t="shared" si="19"/>
        <v>0.34000000000014552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1828.84</v>
      </c>
      <c r="D1006" s="1">
        <f>BILANCA!E28</f>
        <v>2493.87</v>
      </c>
      <c r="E1006" s="1">
        <v>0</v>
      </c>
      <c r="F1006" s="1">
        <v>0</v>
      </c>
      <c r="G1006" s="2">
        <f t="shared" si="22"/>
        <v>156.78134</v>
      </c>
      <c r="H1006" s="2">
        <f t="shared" si="19"/>
        <v>0.29000000000019099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131.32</v>
      </c>
      <c r="D1046" s="1">
        <f>BILANCA!E68</f>
        <v>1997.17</v>
      </c>
      <c r="E1046" s="1">
        <v>0</v>
      </c>
      <c r="F1046" s="1">
        <v>0</v>
      </c>
      <c r="G1046" s="2">
        <f t="shared" si="22"/>
        <v>259.91658000000001</v>
      </c>
      <c r="H1046" s="2">
        <f t="shared" si="19"/>
        <v>0.49000000000006594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131.32</v>
      </c>
      <c r="D1047" s="1">
        <f>BILANCA!E69</f>
        <v>1937.17</v>
      </c>
      <c r="E1047" s="1">
        <v>0</v>
      </c>
      <c r="F1047" s="1">
        <v>0</v>
      </c>
      <c r="G1047" s="2">
        <f t="shared" si="22"/>
        <v>256.36223999999999</v>
      </c>
      <c r="H1047" s="2">
        <f t="shared" si="19"/>
        <v>0.49000000000006594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131.32</v>
      </c>
      <c r="D1048" s="1">
        <f>BILANCA!E70</f>
        <v>1937.17</v>
      </c>
      <c r="E1048" s="1">
        <v>0</v>
      </c>
      <c r="F1048" s="1">
        <v>0</v>
      </c>
      <c r="G1048" s="2">
        <f t="shared" si="22"/>
        <v>260.36790000000002</v>
      </c>
      <c r="H1048" s="2">
        <f t="shared" si="19"/>
        <v>0.49000000000006594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131.32</v>
      </c>
      <c r="D1050" s="1">
        <f>BILANCA!E72</f>
        <v>1937.17</v>
      </c>
      <c r="E1050" s="1">
        <v>0</v>
      </c>
      <c r="F1050" s="1">
        <v>0</v>
      </c>
      <c r="G1050" s="2">
        <f t="shared" si="22"/>
        <v>268.37922000000003</v>
      </c>
      <c r="H1050" s="2">
        <f t="shared" si="19"/>
        <v>0.49000000000006594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60</v>
      </c>
      <c r="E1124" s="1">
        <v>0</v>
      </c>
      <c r="F1124" s="1">
        <v>0</v>
      </c>
      <c r="G1124" s="2">
        <f t="shared" si="22"/>
        <v>16.919999999999998</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60</v>
      </c>
      <c r="E1138" s="1">
        <v>0</v>
      </c>
      <c r="F1138" s="1">
        <v>0</v>
      </c>
      <c r="G1138" s="2">
        <f t="shared" si="22"/>
        <v>18.600000000000001</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1627.6499999999999</v>
      </c>
      <c r="D1152" s="1">
        <f>BILANCA!E175</f>
        <v>2828.4700000000003</v>
      </c>
      <c r="E1152" s="1">
        <v>0</v>
      </c>
      <c r="F1152" s="1">
        <v>0</v>
      </c>
      <c r="G1152" s="2">
        <f t="shared" si="22"/>
        <v>1231.0957100000001</v>
      </c>
      <c r="H1152" s="2">
        <f t="shared" si="23"/>
        <v>0.82000000000039108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1627.6499999999999</v>
      </c>
      <c r="D1214" s="1">
        <f>BILANCA!E237</f>
        <v>2828.4700000000003</v>
      </c>
      <c r="E1214" s="1">
        <v>0</v>
      </c>
      <c r="F1214" s="1">
        <v>0</v>
      </c>
      <c r="G1214" s="2">
        <f t="shared" si="22"/>
        <v>1682.7402900000002</v>
      </c>
      <c r="H1214" s="2">
        <f t="shared" si="23"/>
        <v>0.82000000000039108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1496.33</v>
      </c>
      <c r="D1215" s="1">
        <f>BILANCA!E238</f>
        <v>831.3</v>
      </c>
      <c r="E1215" s="1">
        <v>0</v>
      </c>
      <c r="F1215" s="1">
        <v>0</v>
      </c>
      <c r="G1215" s="2">
        <f t="shared" si="22"/>
        <v>732.87175999999999</v>
      </c>
      <c r="H1215" s="2">
        <f t="shared" si="23"/>
        <v>0.62999999999988177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1496.33</v>
      </c>
      <c r="D1216" s="1">
        <f>BILANCA!E239</f>
        <v>831.3</v>
      </c>
      <c r="E1216" s="1">
        <v>0</v>
      </c>
      <c r="F1216" s="1">
        <v>0</v>
      </c>
      <c r="G1216" s="2">
        <f t="shared" si="22"/>
        <v>736.03069000000005</v>
      </c>
      <c r="H1216" s="2">
        <f t="shared" si="23"/>
        <v>0.62999999999988177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1496.33</v>
      </c>
      <c r="D1217" s="1">
        <f>BILANCA!E240</f>
        <v>831.3</v>
      </c>
      <c r="E1217" s="1">
        <v>0</v>
      </c>
      <c r="F1217" s="1">
        <v>0</v>
      </c>
      <c r="G1217" s="2">
        <f t="shared" si="22"/>
        <v>739.18961999999999</v>
      </c>
      <c r="H1217" s="2">
        <f t="shared" si="23"/>
        <v>0.62999999999988177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131.32</v>
      </c>
      <c r="D1222" s="1">
        <f>BILANCA!E245</f>
        <v>1937.17</v>
      </c>
      <c r="E1222" s="1">
        <v>0</v>
      </c>
      <c r="F1222" s="1">
        <v>0</v>
      </c>
      <c r="G1222" s="2">
        <f t="shared" si="22"/>
        <v>957.35274000000004</v>
      </c>
      <c r="H1222" s="2">
        <f t="shared" si="23"/>
        <v>0.49000000000006594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131.32</v>
      </c>
      <c r="D1223" s="1">
        <f>BILANCA!E246</f>
        <v>5262.34</v>
      </c>
      <c r="E1223" s="1">
        <v>0</v>
      </c>
      <c r="F1223" s="1">
        <v>0</v>
      </c>
      <c r="G1223" s="2">
        <f t="shared" si="22"/>
        <v>2557.44</v>
      </c>
      <c r="H1223" s="2">
        <f t="shared" si="23"/>
        <v>0.6600000000001387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131.32</v>
      </c>
      <c r="D1224" s="1">
        <f>BILANCA!E247</f>
        <v>5262.34</v>
      </c>
      <c r="E1224" s="1">
        <v>0</v>
      </c>
      <c r="F1224" s="1">
        <v>0</v>
      </c>
      <c r="G1224" s="2">
        <f t="shared" si="22"/>
        <v>2568.096</v>
      </c>
      <c r="H1224" s="2">
        <f t="shared" si="23"/>
        <v>0.6600000000001387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3325.17</v>
      </c>
      <c r="E1227" s="1">
        <v>0</v>
      </c>
      <c r="F1227" s="1">
        <v>0</v>
      </c>
      <c r="G1227" s="2">
        <f t="shared" si="22"/>
        <v>1622.6829600000001</v>
      </c>
      <c r="H1227" s="2">
        <f t="shared" si="23"/>
        <v>0.17000000000007276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3325.17</v>
      </c>
      <c r="E1229" s="1">
        <v>0</v>
      </c>
      <c r="F1229" s="1">
        <v>0</v>
      </c>
      <c r="G1229" s="2">
        <f t="shared" si="22"/>
        <v>1635.9836399999999</v>
      </c>
      <c r="H1229" s="2">
        <f t="shared" si="23"/>
        <v>0.17000000000007276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60</v>
      </c>
      <c r="E1232" s="1">
        <v>0</v>
      </c>
      <c r="F1232" s="1">
        <v>0</v>
      </c>
      <c r="G1232" s="2">
        <f t="shared" si="22"/>
        <v>29.88</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60</v>
      </c>
      <c r="E1240" s="1">
        <v>0</v>
      </c>
      <c r="F1240" s="1">
        <v>0</v>
      </c>
      <c r="G1240" s="2">
        <f t="shared" si="22"/>
        <v>30.84</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53796.08</v>
      </c>
      <c r="D1401" s="1">
        <f>'RAS-funkcijski'!E107</f>
        <v>70754.63</v>
      </c>
      <c r="E1401" s="1">
        <v>0</v>
      </c>
      <c r="F1401" s="1">
        <v>0</v>
      </c>
      <c r="G1401" s="2">
        <f t="shared" si="24"/>
        <v>20116.45002</v>
      </c>
      <c r="H1401" s="2">
        <f t="shared" si="27"/>
        <v>0.44999999999708962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70754.63</v>
      </c>
      <c r="E1403" s="1">
        <v>0</v>
      </c>
      <c r="F1403" s="1">
        <v>0</v>
      </c>
      <c r="G1403" s="2">
        <f t="shared" si="24"/>
        <v>14858.472300000001</v>
      </c>
      <c r="H1403" s="2">
        <f t="shared" si="27"/>
        <v>0.36999999999534339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53796.08</v>
      </c>
      <c r="D1407" s="1">
        <f>'RAS-funkcijski'!E113</f>
        <v>0</v>
      </c>
      <c r="E1407" s="1">
        <v>0</v>
      </c>
      <c r="F1407" s="1">
        <v>0</v>
      </c>
      <c r="G1407" s="2">
        <f t="shared" si="24"/>
        <v>5863.7727199999999</v>
      </c>
      <c r="H1407" s="2">
        <f t="shared" si="27"/>
        <v>8.000000000174623E-2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53796.08</v>
      </c>
      <c r="D1435" s="13">
        <f>'RAS-funkcijski'!E141</f>
        <v>70754.63</v>
      </c>
      <c r="E1435" s="13">
        <v>0</v>
      </c>
      <c r="F1435" s="13">
        <v>0</v>
      </c>
      <c r="G1435" s="14">
        <f t="shared" si="24"/>
        <v>26756.831580000005</v>
      </c>
      <c r="H1435" s="14">
        <f t="shared" si="27"/>
        <v>0.44999999999708962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70254.63</v>
      </c>
      <c r="D1481" s="1">
        <v>0</v>
      </c>
      <c r="E1481" s="1">
        <v>0</v>
      </c>
      <c r="F1481" s="1">
        <v>0</v>
      </c>
      <c r="G1481" s="2">
        <f t="shared" si="34"/>
        <v>140.50926000000001</v>
      </c>
      <c r="H1481" s="2">
        <f t="shared" si="35"/>
        <v>0.36999999999534339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70254.63</v>
      </c>
      <c r="D1483" s="1">
        <v>0</v>
      </c>
      <c r="E1483" s="1">
        <v>0</v>
      </c>
      <c r="F1483" s="1">
        <v>0</v>
      </c>
      <c r="G1483" s="2">
        <f t="shared" si="34"/>
        <v>281.01852000000002</v>
      </c>
      <c r="H1483" s="2">
        <f t="shared" si="35"/>
        <v>0.36999999999534339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36138.82</v>
      </c>
      <c r="D1484" s="1">
        <v>0</v>
      </c>
      <c r="E1484" s="1">
        <v>0</v>
      </c>
      <c r="F1484" s="1">
        <v>0</v>
      </c>
      <c r="G1484" s="2">
        <f t="shared" si="34"/>
        <v>180.69409999999999</v>
      </c>
      <c r="H1484" s="2">
        <f t="shared" si="35"/>
        <v>0.18000000000029104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33533.9</v>
      </c>
      <c r="D1485" s="1">
        <v>0</v>
      </c>
      <c r="E1485" s="1">
        <v>0</v>
      </c>
      <c r="F1485" s="1">
        <v>0</v>
      </c>
      <c r="G1485" s="2">
        <f t="shared" si="34"/>
        <v>201.20340000000002</v>
      </c>
      <c r="H1485" s="2">
        <f t="shared" si="35"/>
        <v>9.9999999998544808E-2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581.91</v>
      </c>
      <c r="D1487" s="1">
        <v>0</v>
      </c>
      <c r="E1487" s="1">
        <v>0</v>
      </c>
      <c r="F1487" s="1">
        <v>0</v>
      </c>
      <c r="G1487" s="2">
        <f t="shared" si="34"/>
        <v>4.6552799999999994</v>
      </c>
      <c r="H1487" s="2">
        <f t="shared" si="35"/>
        <v>9.0000000000031832E-2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70254.63</v>
      </c>
      <c r="D1499" s="1">
        <v>0</v>
      </c>
      <c r="E1499" s="1">
        <v>0</v>
      </c>
      <c r="F1499" s="1">
        <v>0</v>
      </c>
      <c r="G1499" s="2">
        <f t="shared" si="34"/>
        <v>1405.0926000000002</v>
      </c>
      <c r="H1499" s="2">
        <f t="shared" si="35"/>
        <v>0.36999999999534339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70254.63</v>
      </c>
      <c r="D1501" s="1">
        <v>0</v>
      </c>
      <c r="E1501" s="1">
        <v>0</v>
      </c>
      <c r="F1501" s="1">
        <v>0</v>
      </c>
      <c r="G1501" s="2">
        <f t="shared" si="34"/>
        <v>1545.60186</v>
      </c>
      <c r="H1501" s="2">
        <f t="shared" si="35"/>
        <v>0.36999999999534339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36138.82</v>
      </c>
      <c r="D1502" s="1">
        <v>0</v>
      </c>
      <c r="E1502" s="1">
        <v>0</v>
      </c>
      <c r="F1502" s="1">
        <v>0</v>
      </c>
      <c r="G1502" s="2">
        <f t="shared" si="34"/>
        <v>831.19286</v>
      </c>
      <c r="H1502" s="2">
        <f t="shared" si="35"/>
        <v>0.18000000000029104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33533.9</v>
      </c>
      <c r="D1503" s="1">
        <v>0</v>
      </c>
      <c r="E1503" s="1">
        <v>0</v>
      </c>
      <c r="F1503" s="1">
        <v>0</v>
      </c>
      <c r="G1503" s="2">
        <f t="shared" si="34"/>
        <v>804.81360000000006</v>
      </c>
      <c r="H1503" s="2">
        <f t="shared" si="35"/>
        <v>9.9999999998544808E-2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581.91</v>
      </c>
      <c r="D1504" s="1">
        <v>0</v>
      </c>
      <c r="E1504" s="1">
        <v>0</v>
      </c>
      <c r="F1504" s="1">
        <v>0</v>
      </c>
      <c r="G1504" s="2">
        <f t="shared" si="34"/>
        <v>14.547750000000001</v>
      </c>
      <c r="H1504" s="2">
        <f t="shared" si="35"/>
        <v>9.0000000000031832E-2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51038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v>21</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53856.78</v>
      </c>
      <c r="I16" s="170">
        <f>'PR-RAS'!E6</f>
        <v>72560.48000000001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53796.08</v>
      </c>
      <c r="I17" s="170">
        <f>'PR-RAS'!E151</f>
        <v>70754.63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131.31999999999709</v>
      </c>
      <c r="I18" s="170">
        <f>'PR-RAS'!E645</f>
        <v>1937.1700000000055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1496.3300000000002</v>
      </c>
      <c r="I20" s="173">
        <f>BILANCA!E7</f>
        <v>831.30000000000018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131.32</v>
      </c>
      <c r="I21" s="175">
        <f>BILANCA!E68</f>
        <v>1997.17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1627.6499999999999</v>
      </c>
      <c r="I23" s="177">
        <f>BILANCA!E237</f>
        <v>2828.4700000000003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53796.08</v>
      </c>
      <c r="I28" s="179">
        <f>'RAS-funkcijski'!E141</f>
        <v>70754.63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45" sqref="E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53856.78</v>
      </c>
      <c r="E6" s="51">
        <f>E7+E44+E50+E82+E106+E124+E133+E139</f>
        <v>72560.48000000001</v>
      </c>
      <c r="F6" s="52">
        <f t="shared" ref="F6:F131" si="0">IF(D6&lt;&gt;0,IF(E6/D6&gt;=100,"&gt;&gt;100",E6/D6*100),"-")</f>
        <v>134.72858941808258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1327.23</v>
      </c>
      <c r="E50" s="51">
        <f>E51+E54+E59+E62+E65+E68+E71+E74+E77</f>
        <v>8257.2199999999993</v>
      </c>
      <c r="F50" s="52">
        <f t="shared" si="0"/>
        <v>622.13934284185859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1327.23</v>
      </c>
      <c r="E59" s="51">
        <f t="shared" si="12"/>
        <v>2827.22</v>
      </c>
      <c r="F59" s="52">
        <f t="shared" si="0"/>
        <v>213.01658341056182</v>
      </c>
    </row>
    <row r="60" spans="1:6" ht="24" x14ac:dyDescent="0.2">
      <c r="A60" s="53">
        <v>6331</v>
      </c>
      <c r="B60" s="86" t="s">
        <v>166</v>
      </c>
      <c r="C60" s="50" t="s">
        <v>167</v>
      </c>
      <c r="D60" s="242">
        <v>1327.23</v>
      </c>
      <c r="E60" s="242">
        <v>2827.22</v>
      </c>
      <c r="F60" s="52">
        <f t="shared" si="0"/>
        <v>213.01658341056182</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5430</v>
      </c>
      <c r="F77" s="52" t="str">
        <f t="shared" si="0"/>
        <v>-</v>
      </c>
    </row>
    <row r="78" spans="1:6" ht="12.75" customHeight="1" x14ac:dyDescent="0.2">
      <c r="A78" s="53">
        <v>6391</v>
      </c>
      <c r="B78" s="85" t="s">
        <v>202</v>
      </c>
      <c r="C78" s="50" t="s">
        <v>203</v>
      </c>
      <c r="D78" s="242">
        <v>0</v>
      </c>
      <c r="E78" s="242">
        <v>5430</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476.83</v>
      </c>
      <c r="E82" s="51">
        <f t="shared" si="19"/>
        <v>0.4</v>
      </c>
      <c r="F82" s="52">
        <f t="shared" si="0"/>
        <v>8.3887339303315656E-2</v>
      </c>
    </row>
    <row r="83" spans="1:6" ht="12.75" customHeight="1" x14ac:dyDescent="0.2">
      <c r="A83" s="53">
        <v>641</v>
      </c>
      <c r="B83" s="85" t="s">
        <v>212</v>
      </c>
      <c r="C83" s="50" t="s">
        <v>213</v>
      </c>
      <c r="D83" s="51">
        <f t="shared" ref="D83:E83" si="20">SUM(D84:D90)</f>
        <v>0</v>
      </c>
      <c r="E83" s="51">
        <f t="shared" si="20"/>
        <v>0.4</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0.4</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476.83</v>
      </c>
      <c r="E91" s="51">
        <f t="shared" si="21"/>
        <v>0</v>
      </c>
      <c r="F91" s="52">
        <f t="shared" si="0"/>
        <v>0</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476.83</v>
      </c>
      <c r="E93" s="242"/>
      <c r="F93" s="52">
        <f t="shared" si="0"/>
        <v>0</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13337.77</v>
      </c>
      <c r="E124" s="51">
        <f t="shared" si="27"/>
        <v>22407.31</v>
      </c>
      <c r="F124" s="52">
        <f t="shared" si="0"/>
        <v>167.99892335825254</v>
      </c>
    </row>
    <row r="125" spans="1:6" ht="12.75" customHeight="1" x14ac:dyDescent="0.2">
      <c r="A125" s="53">
        <v>661</v>
      </c>
      <c r="B125" s="86" t="s">
        <v>296</v>
      </c>
      <c r="C125" s="50" t="s">
        <v>297</v>
      </c>
      <c r="D125" s="51">
        <f t="shared" ref="D125:E125" si="28">SUM(D126:D127)</f>
        <v>12275.99</v>
      </c>
      <c r="E125" s="51">
        <f t="shared" si="28"/>
        <v>21627.31</v>
      </c>
      <c r="F125" s="52">
        <f t="shared" si="0"/>
        <v>176.1756892926762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12275.99</v>
      </c>
      <c r="E127" s="242">
        <v>21627.31</v>
      </c>
      <c r="F127" s="52">
        <f t="shared" si="0"/>
        <v>176.1756892926762</v>
      </c>
    </row>
    <row r="128" spans="1:6" ht="24" x14ac:dyDescent="0.2">
      <c r="A128" s="53">
        <v>663</v>
      </c>
      <c r="B128" s="231" t="s">
        <v>302</v>
      </c>
      <c r="C128" s="50" t="s">
        <v>303</v>
      </c>
      <c r="D128" s="51">
        <f t="shared" ref="D128:E128" si="29">SUM(D129:D132)</f>
        <v>1061.78</v>
      </c>
      <c r="E128" s="51">
        <f t="shared" si="29"/>
        <v>780</v>
      </c>
      <c r="F128" s="52">
        <f t="shared" si="0"/>
        <v>73.461545706266833</v>
      </c>
    </row>
    <row r="129" spans="1:6" ht="12.75" customHeight="1" x14ac:dyDescent="0.2">
      <c r="A129" s="53">
        <v>6631</v>
      </c>
      <c r="B129" s="86" t="s">
        <v>304</v>
      </c>
      <c r="C129" s="50" t="s">
        <v>305</v>
      </c>
      <c r="D129" s="242">
        <v>1061.78</v>
      </c>
      <c r="E129" s="242">
        <v>780</v>
      </c>
      <c r="F129" s="52">
        <f t="shared" si="0"/>
        <v>73.461545706266833</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38714.949999999997</v>
      </c>
      <c r="E133" s="51">
        <f t="shared" si="30"/>
        <v>41895.550000000003</v>
      </c>
      <c r="F133" s="52">
        <f t="shared" ref="F133:F223" si="31">IF(D133&lt;&gt;0,IF(E133/D133&gt;=100,"&gt;&gt;100",E133/D133*100),"-")</f>
        <v>108.21543098983727</v>
      </c>
    </row>
    <row r="134" spans="1:6" ht="24" x14ac:dyDescent="0.2">
      <c r="A134" s="53">
        <v>671</v>
      </c>
      <c r="B134" s="232" t="s">
        <v>314</v>
      </c>
      <c r="C134" s="50" t="s">
        <v>315</v>
      </c>
      <c r="D134" s="51">
        <f t="shared" ref="D134:E134" si="32">SUM(D135:D137)</f>
        <v>38714.949999999997</v>
      </c>
      <c r="E134" s="51">
        <f t="shared" si="32"/>
        <v>41895.550000000003</v>
      </c>
      <c r="F134" s="52">
        <f t="shared" si="31"/>
        <v>108.21543098983727</v>
      </c>
    </row>
    <row r="135" spans="1:6" ht="12.75" customHeight="1" x14ac:dyDescent="0.2">
      <c r="A135" s="53">
        <v>6711</v>
      </c>
      <c r="B135" s="85" t="s">
        <v>316</v>
      </c>
      <c r="C135" s="50" t="s">
        <v>317</v>
      </c>
      <c r="D135" s="242">
        <v>38714.949999999997</v>
      </c>
      <c r="E135" s="242">
        <v>41895.550000000003</v>
      </c>
      <c r="F135" s="52">
        <f t="shared" si="31"/>
        <v>108.21543098983727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53796.08</v>
      </c>
      <c r="E151" s="51">
        <f t="shared" si="35"/>
        <v>70754.63</v>
      </c>
      <c r="F151" s="52">
        <f t="shared" si="31"/>
        <v>131.52376530037134</v>
      </c>
    </row>
    <row r="152" spans="1:6" ht="12.75" customHeight="1" x14ac:dyDescent="0.2">
      <c r="A152" s="53">
        <v>31</v>
      </c>
      <c r="B152" s="85" t="s">
        <v>349</v>
      </c>
      <c r="C152" s="50" t="s">
        <v>350</v>
      </c>
      <c r="D152" s="51">
        <f t="shared" ref="D152:E152" si="36">D153+D158+D159</f>
        <v>31812.05</v>
      </c>
      <c r="E152" s="51">
        <f t="shared" si="36"/>
        <v>36138.82</v>
      </c>
      <c r="F152" s="52">
        <f t="shared" si="31"/>
        <v>113.60104111492345</v>
      </c>
    </row>
    <row r="153" spans="1:6" ht="12.75" customHeight="1" x14ac:dyDescent="0.2">
      <c r="A153" s="53">
        <v>311</v>
      </c>
      <c r="B153" s="85" t="s">
        <v>351</v>
      </c>
      <c r="C153" s="50" t="s">
        <v>352</v>
      </c>
      <c r="D153" s="51">
        <f t="shared" ref="D153:E153" si="37">SUM(D154:D157)</f>
        <v>25141.91</v>
      </c>
      <c r="E153" s="51">
        <f t="shared" si="37"/>
        <v>28785.559999999998</v>
      </c>
      <c r="F153" s="52">
        <f t="shared" si="31"/>
        <v>114.49233570560071</v>
      </c>
    </row>
    <row r="154" spans="1:6" ht="12.75" customHeight="1" x14ac:dyDescent="0.2">
      <c r="A154" s="53">
        <v>3111</v>
      </c>
      <c r="B154" s="85" t="s">
        <v>353</v>
      </c>
      <c r="C154" s="50" t="s">
        <v>354</v>
      </c>
      <c r="D154" s="242">
        <v>25141.91</v>
      </c>
      <c r="E154" s="242">
        <v>28533.39</v>
      </c>
      <c r="F154" s="52">
        <f t="shared" si="31"/>
        <v>113.48934905900148</v>
      </c>
    </row>
    <row r="155" spans="1:6" ht="12.75" customHeight="1" x14ac:dyDescent="0.2">
      <c r="A155" s="53">
        <v>3112</v>
      </c>
      <c r="B155" s="85" t="s">
        <v>355</v>
      </c>
      <c r="C155" s="50" t="s">
        <v>356</v>
      </c>
      <c r="D155" s="242">
        <v>0</v>
      </c>
      <c r="E155" s="242">
        <v>252.17</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2521.73</v>
      </c>
      <c r="E158" s="242">
        <v>2645.23</v>
      </c>
      <c r="F158" s="52">
        <f t="shared" si="31"/>
        <v>104.89743152518312</v>
      </c>
    </row>
    <row r="159" spans="1:6" ht="12.75" customHeight="1" x14ac:dyDescent="0.2">
      <c r="A159" s="53">
        <v>313</v>
      </c>
      <c r="B159" s="85" t="s">
        <v>363</v>
      </c>
      <c r="C159" s="50" t="s">
        <v>364</v>
      </c>
      <c r="D159" s="51">
        <f t="shared" ref="D159:E159" si="38">SUM(D160:D162)</f>
        <v>4148.41</v>
      </c>
      <c r="E159" s="51">
        <f t="shared" si="38"/>
        <v>4708.03</v>
      </c>
      <c r="F159" s="52">
        <f t="shared" si="31"/>
        <v>113.48998773023882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4148.41</v>
      </c>
      <c r="E161" s="242">
        <v>4708.03</v>
      </c>
      <c r="F161" s="52">
        <f t="shared" si="31"/>
        <v>113.48998773023882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21657.53</v>
      </c>
      <c r="E163" s="51">
        <f t="shared" si="39"/>
        <v>34033.9</v>
      </c>
      <c r="F163" s="52">
        <f t="shared" si="31"/>
        <v>157.14580563896254</v>
      </c>
    </row>
    <row r="164" spans="1:6" ht="12.75" customHeight="1" x14ac:dyDescent="0.2">
      <c r="A164" s="53">
        <v>321</v>
      </c>
      <c r="B164" s="85" t="s">
        <v>372</v>
      </c>
      <c r="C164" s="50" t="s">
        <v>373</v>
      </c>
      <c r="D164" s="51">
        <f t="shared" ref="D164:E164" si="40">SUM(D165:D168)</f>
        <v>1737.14</v>
      </c>
      <c r="E164" s="51">
        <f t="shared" si="40"/>
        <v>2324.62</v>
      </c>
      <c r="F164" s="52">
        <f t="shared" si="31"/>
        <v>133.81880562303553</v>
      </c>
    </row>
    <row r="165" spans="1:6" ht="12.75" customHeight="1" x14ac:dyDescent="0.2">
      <c r="A165" s="53">
        <v>3211</v>
      </c>
      <c r="B165" s="85" t="s">
        <v>374</v>
      </c>
      <c r="C165" s="50" t="s">
        <v>375</v>
      </c>
      <c r="D165" s="242">
        <v>0</v>
      </c>
      <c r="E165" s="242">
        <v>272.89</v>
      </c>
      <c r="F165" s="52" t="str">
        <f t="shared" si="31"/>
        <v>-</v>
      </c>
    </row>
    <row r="166" spans="1:6" ht="12.75" customHeight="1" x14ac:dyDescent="0.2">
      <c r="A166" s="53">
        <v>3212</v>
      </c>
      <c r="B166" s="85" t="s">
        <v>376</v>
      </c>
      <c r="C166" s="50" t="s">
        <v>377</v>
      </c>
      <c r="D166" s="242">
        <v>1737.14</v>
      </c>
      <c r="E166" s="242">
        <v>1959.33</v>
      </c>
      <c r="F166" s="52">
        <f t="shared" si="31"/>
        <v>112.7905638002694</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v>92.4</v>
      </c>
      <c r="F168" s="52" t="str">
        <f t="shared" si="31"/>
        <v>-</v>
      </c>
    </row>
    <row r="169" spans="1:6" ht="12.75" customHeight="1" x14ac:dyDescent="0.2">
      <c r="A169" s="53">
        <v>322</v>
      </c>
      <c r="B169" s="85" t="s">
        <v>382</v>
      </c>
      <c r="C169" s="50" t="s">
        <v>383</v>
      </c>
      <c r="D169" s="51">
        <f t="shared" ref="D169:E169" si="41">SUM(D170:D176)</f>
        <v>0</v>
      </c>
      <c r="E169" s="51">
        <f t="shared" si="41"/>
        <v>86.63</v>
      </c>
      <c r="F169" s="52" t="str">
        <f t="shared" si="31"/>
        <v>-</v>
      </c>
    </row>
    <row r="170" spans="1:6" ht="12.75" customHeight="1" x14ac:dyDescent="0.2">
      <c r="A170" s="53">
        <v>3221</v>
      </c>
      <c r="B170" s="85" t="s">
        <v>384</v>
      </c>
      <c r="C170" s="50" t="s">
        <v>385</v>
      </c>
      <c r="D170" s="242">
        <v>0</v>
      </c>
      <c r="E170" s="242"/>
      <c r="F170" s="52" t="str">
        <f t="shared" si="31"/>
        <v>-</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v>86.63</v>
      </c>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19057.03</v>
      </c>
      <c r="E177" s="51">
        <f t="shared" si="42"/>
        <v>28987.14</v>
      </c>
      <c r="F177" s="52">
        <f t="shared" si="31"/>
        <v>152.10733256966066</v>
      </c>
    </row>
    <row r="178" spans="1:6" ht="12.75" customHeight="1" x14ac:dyDescent="0.2">
      <c r="A178" s="53">
        <v>3231</v>
      </c>
      <c r="B178" s="85" t="s">
        <v>400</v>
      </c>
      <c r="C178" s="50" t="s">
        <v>401</v>
      </c>
      <c r="D178" s="242">
        <v>0</v>
      </c>
      <c r="E178" s="242"/>
      <c r="F178" s="52" t="str">
        <f t="shared" si="31"/>
        <v>-</v>
      </c>
    </row>
    <row r="179" spans="1:6" ht="12.75" customHeight="1" x14ac:dyDescent="0.2">
      <c r="A179" s="53">
        <v>3232</v>
      </c>
      <c r="B179" s="85" t="s">
        <v>402</v>
      </c>
      <c r="C179" s="50" t="s">
        <v>403</v>
      </c>
      <c r="D179" s="242">
        <v>0</v>
      </c>
      <c r="E179" s="242">
        <v>829.52</v>
      </c>
      <c r="F179" s="52" t="str">
        <f t="shared" si="31"/>
        <v>-</v>
      </c>
    </row>
    <row r="180" spans="1:6" ht="12.75" customHeight="1" x14ac:dyDescent="0.2">
      <c r="A180" s="53">
        <v>3233</v>
      </c>
      <c r="B180" s="85" t="s">
        <v>404</v>
      </c>
      <c r="C180" s="50" t="s">
        <v>405</v>
      </c>
      <c r="D180" s="242">
        <v>234.75</v>
      </c>
      <c r="E180" s="242">
        <v>604.73</v>
      </c>
      <c r="F180" s="52">
        <f t="shared" si="31"/>
        <v>257.6059637912673</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0</v>
      </c>
      <c r="E182" s="242">
        <v>1588.58</v>
      </c>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16827.48</v>
      </c>
      <c r="E184" s="242">
        <v>24047.45</v>
      </c>
      <c r="F184" s="52">
        <f t="shared" si="31"/>
        <v>142.90583022532192</v>
      </c>
    </row>
    <row r="185" spans="1:6" ht="12.75" customHeight="1" x14ac:dyDescent="0.2">
      <c r="A185" s="53">
        <v>3238</v>
      </c>
      <c r="B185" s="85" t="s">
        <v>414</v>
      </c>
      <c r="C185" s="50" t="s">
        <v>415</v>
      </c>
      <c r="D185" s="242">
        <v>1994.8</v>
      </c>
      <c r="E185" s="242">
        <v>968.73</v>
      </c>
      <c r="F185" s="52">
        <f t="shared" si="31"/>
        <v>48.562763184279127</v>
      </c>
    </row>
    <row r="186" spans="1:6" ht="12.75" customHeight="1" x14ac:dyDescent="0.2">
      <c r="A186" s="53">
        <v>3239</v>
      </c>
      <c r="B186" s="85" t="s">
        <v>416</v>
      </c>
      <c r="C186" s="50" t="s">
        <v>417</v>
      </c>
      <c r="D186" s="242">
        <v>0</v>
      </c>
      <c r="E186" s="242">
        <v>948.13</v>
      </c>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863.36</v>
      </c>
      <c r="E188" s="51">
        <f t="shared" si="43"/>
        <v>2635.5099999999998</v>
      </c>
      <c r="F188" s="52">
        <f t="shared" si="31"/>
        <v>305.26199962935505</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863.36</v>
      </c>
      <c r="E191" s="242">
        <v>2302.6</v>
      </c>
      <c r="F191" s="52">
        <f t="shared" si="31"/>
        <v>266.70218680504075</v>
      </c>
    </row>
    <row r="192" spans="1:6" ht="12.75" customHeight="1" x14ac:dyDescent="0.2">
      <c r="A192" s="53">
        <v>3294</v>
      </c>
      <c r="B192" s="85" t="s">
        <v>428</v>
      </c>
      <c r="C192" s="50" t="s">
        <v>429</v>
      </c>
      <c r="D192" s="242">
        <v>0</v>
      </c>
      <c r="E192" s="242">
        <v>92.91</v>
      </c>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240</v>
      </c>
      <c r="F195" s="52" t="str">
        <f t="shared" si="31"/>
        <v>-</v>
      </c>
    </row>
    <row r="196" spans="1:6" ht="12.75" customHeight="1" x14ac:dyDescent="0.2">
      <c r="A196" s="53">
        <v>34</v>
      </c>
      <c r="B196" s="232" t="s">
        <v>436</v>
      </c>
      <c r="C196" s="50" t="s">
        <v>437</v>
      </c>
      <c r="D196" s="51">
        <f t="shared" ref="D196:E196" si="44">D197+D202+D210</f>
        <v>326.5</v>
      </c>
      <c r="E196" s="51">
        <f t="shared" si="44"/>
        <v>581.91</v>
      </c>
      <c r="F196" s="52">
        <f t="shared" si="31"/>
        <v>178.22664624808576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326.5</v>
      </c>
      <c r="E210" s="51">
        <f t="shared" si="47"/>
        <v>581.91</v>
      </c>
      <c r="F210" s="52">
        <f t="shared" si="31"/>
        <v>178.22664624808576</v>
      </c>
    </row>
    <row r="211" spans="1:6" ht="12.75" customHeight="1" x14ac:dyDescent="0.2">
      <c r="A211" s="53">
        <v>3431</v>
      </c>
      <c r="B211" s="232" t="s">
        <v>466</v>
      </c>
      <c r="C211" s="50" t="s">
        <v>467</v>
      </c>
      <c r="D211" s="242">
        <v>326.5</v>
      </c>
      <c r="E211" s="242">
        <v>581.91</v>
      </c>
      <c r="F211" s="52">
        <f t="shared" si="31"/>
        <v>178.22664624808576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53796.08</v>
      </c>
      <c r="E289" s="51">
        <f t="shared" si="79"/>
        <v>70754.63</v>
      </c>
      <c r="F289" s="52">
        <f t="shared" si="76"/>
        <v>131.52376530037134</v>
      </c>
    </row>
    <row r="290" spans="1:6" ht="12.75" customHeight="1" x14ac:dyDescent="0.2">
      <c r="A290" s="53" t="s">
        <v>609</v>
      </c>
      <c r="B290" s="85" t="s">
        <v>620</v>
      </c>
      <c r="C290" s="50" t="s">
        <v>621</v>
      </c>
      <c r="D290" s="51">
        <f>IF(D6&gt;=D289,D6-D289,0)</f>
        <v>60.69999999999709</v>
      </c>
      <c r="E290" s="51">
        <f>IF(E6&gt;=E289,E6-E289,0)</f>
        <v>1805.8500000000058</v>
      </c>
      <c r="F290" s="52">
        <f t="shared" si="76"/>
        <v>2975.0411861616021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70.62</v>
      </c>
      <c r="E292" s="242">
        <v>3456.49</v>
      </c>
      <c r="F292" s="52">
        <f t="shared" si="76"/>
        <v>4894.4916454262238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60</v>
      </c>
      <c r="F294" s="52" t="str">
        <f t="shared" si="76"/>
        <v>-</v>
      </c>
    </row>
    <row r="295" spans="1:6" ht="24" x14ac:dyDescent="0.2">
      <c r="A295" s="53">
        <v>9661</v>
      </c>
      <c r="B295" s="85" t="s">
        <v>630</v>
      </c>
      <c r="C295" s="50" t="s">
        <v>631</v>
      </c>
      <c r="D295" s="242">
        <v>0</v>
      </c>
      <c r="E295" s="242">
        <v>60</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3325.17</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53856.78</v>
      </c>
      <c r="E412" s="51">
        <f>E6+E298</f>
        <v>72560.48000000001</v>
      </c>
      <c r="F412" s="52">
        <f t="shared" si="81"/>
        <v>134.72858941808258</v>
      </c>
    </row>
    <row r="413" spans="1:6" ht="12.75" customHeight="1" x14ac:dyDescent="0.2">
      <c r="A413" s="53" t="s">
        <v>609</v>
      </c>
      <c r="B413" s="85" t="s">
        <v>832</v>
      </c>
      <c r="C413" s="50" t="s">
        <v>833</v>
      </c>
      <c r="D413" s="51">
        <f t="shared" ref="D413:E413" si="112">D289+D350</f>
        <v>53796.08</v>
      </c>
      <c r="E413" s="51">
        <f t="shared" si="112"/>
        <v>70754.63</v>
      </c>
      <c r="F413" s="52">
        <f t="shared" si="81"/>
        <v>131.52376530037134</v>
      </c>
    </row>
    <row r="414" spans="1:6" ht="12.75" customHeight="1" x14ac:dyDescent="0.2">
      <c r="A414" s="53" t="s">
        <v>609</v>
      </c>
      <c r="B414" s="85" t="s">
        <v>834</v>
      </c>
      <c r="C414" s="50" t="s">
        <v>835</v>
      </c>
      <c r="D414" s="51">
        <f t="shared" ref="D414:E414" si="113">IF(D412&gt;=D413,D412-D413,0)</f>
        <v>60.69999999999709</v>
      </c>
      <c r="E414" s="51">
        <f t="shared" si="113"/>
        <v>1805.8500000000058</v>
      </c>
      <c r="F414" s="52">
        <f t="shared" si="81"/>
        <v>2975.0411861616021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70.62</v>
      </c>
      <c r="E416" s="51">
        <f t="shared" si="115"/>
        <v>131.31999999999971</v>
      </c>
      <c r="F416" s="52">
        <f t="shared" si="81"/>
        <v>185.9529878221463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60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53856.78</v>
      </c>
      <c r="E639" s="51">
        <f t="shared" si="180"/>
        <v>72560.48000000001</v>
      </c>
      <c r="F639" s="52">
        <f t="shared" si="119"/>
        <v>134.72858941808258</v>
      </c>
    </row>
    <row r="640" spans="1:6" ht="12.75" customHeight="1" x14ac:dyDescent="0.2">
      <c r="A640" s="53" t="s">
        <v>609</v>
      </c>
      <c r="B640" s="85" t="s">
        <v>1278</v>
      </c>
      <c r="C640" s="50" t="s">
        <v>1279</v>
      </c>
      <c r="D640" s="51">
        <f t="shared" ref="D640:E640" si="181">D413+D528</f>
        <v>53796.08</v>
      </c>
      <c r="E640" s="51">
        <f t="shared" si="181"/>
        <v>70754.63</v>
      </c>
      <c r="F640" s="52">
        <f t="shared" si="119"/>
        <v>131.52376530037134</v>
      </c>
    </row>
    <row r="641" spans="1:6" ht="12.75" customHeight="1" x14ac:dyDescent="0.2">
      <c r="A641" s="53" t="s">
        <v>609</v>
      </c>
      <c r="B641" s="85" t="s">
        <v>1280</v>
      </c>
      <c r="C641" s="50" t="s">
        <v>1281</v>
      </c>
      <c r="D641" s="51">
        <f t="shared" ref="D641:E641" si="182">IF(D639&gt;=D640,D639-D640,0)</f>
        <v>60.69999999999709</v>
      </c>
      <c r="E641" s="51">
        <f t="shared" si="182"/>
        <v>1805.8500000000058</v>
      </c>
      <c r="F641" s="52">
        <f t="shared" si="119"/>
        <v>2975.0411861616021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70.62</v>
      </c>
      <c r="E643" s="51">
        <f t="shared" si="184"/>
        <v>131.31999999999971</v>
      </c>
      <c r="F643" s="52">
        <f t="shared" si="119"/>
        <v>185.9529878221463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131.31999999999709</v>
      </c>
      <c r="E645" s="51">
        <f t="shared" si="186"/>
        <v>1937.1700000000055</v>
      </c>
      <c r="F645" s="52">
        <f t="shared" si="119"/>
        <v>1475.1522997258974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70.62</v>
      </c>
      <c r="E649" s="242">
        <v>131.32</v>
      </c>
      <c r="F649" s="52">
        <f t="shared" ref="F649:F724" si="188">IF(D649&lt;&gt;0,IF(E649/D649&gt;=100,"&gt;&gt;100",E649/D649*100),"-")</f>
        <v>185.9529878221467</v>
      </c>
    </row>
    <row r="650" spans="1:6" ht="12.75" customHeight="1" x14ac:dyDescent="0.2">
      <c r="A650" s="53" t="s">
        <v>1297</v>
      </c>
      <c r="B650" s="85" t="s">
        <v>1298</v>
      </c>
      <c r="C650" s="50" t="s">
        <v>1297</v>
      </c>
      <c r="D650" s="242">
        <v>73446.67</v>
      </c>
      <c r="E650" s="242">
        <v>89993.37</v>
      </c>
      <c r="F650" s="52">
        <f t="shared" si="188"/>
        <v>122.52886345970484</v>
      </c>
    </row>
    <row r="651" spans="1:6" ht="12.75" customHeight="1" x14ac:dyDescent="0.2">
      <c r="A651" s="53" t="s">
        <v>1299</v>
      </c>
      <c r="B651" s="85" t="s">
        <v>1300</v>
      </c>
      <c r="C651" s="50" t="s">
        <v>1299</v>
      </c>
      <c r="D651" s="242">
        <v>73385.97</v>
      </c>
      <c r="E651" s="242">
        <v>88187.520000000004</v>
      </c>
      <c r="F651" s="52">
        <f t="shared" si="188"/>
        <v>120.16945473365004</v>
      </c>
    </row>
    <row r="652" spans="1:6" ht="24" x14ac:dyDescent="0.2">
      <c r="A652" s="53">
        <v>11</v>
      </c>
      <c r="B652" s="85" t="s">
        <v>1301</v>
      </c>
      <c r="C652" s="50" t="s">
        <v>1302</v>
      </c>
      <c r="D652" s="51">
        <f t="shared" ref="D652:E652" si="189">+D649+D650-D651</f>
        <v>131.31999999999243</v>
      </c>
      <c r="E652" s="51">
        <f t="shared" si="189"/>
        <v>1937.1699999999983</v>
      </c>
      <c r="F652" s="52">
        <f t="shared" si="188"/>
        <v>1475.152299725944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v>
      </c>
      <c r="E654" s="262">
        <v>2</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v>
      </c>
      <c r="E656" s="262">
        <v>2</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1327.22</v>
      </c>
      <c r="F661" s="52" t="str">
        <f t="shared" si="188"/>
        <v>-</v>
      </c>
    </row>
    <row r="662" spans="1:6" ht="12.75" customHeight="1" x14ac:dyDescent="0.2">
      <c r="A662" s="53">
        <v>63312</v>
      </c>
      <c r="B662" s="85" t="s">
        <v>1322</v>
      </c>
      <c r="C662" s="50" t="s">
        <v>1323</v>
      </c>
      <c r="D662" s="242">
        <v>1327.23</v>
      </c>
      <c r="E662" s="242">
        <v>1500</v>
      </c>
      <c r="F662" s="52">
        <f t="shared" si="188"/>
        <v>113.01733685947424</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1737.14</v>
      </c>
      <c r="E718" s="242">
        <v>1959.33</v>
      </c>
      <c r="F718" s="52">
        <f t="shared" si="188"/>
        <v>112.7905638002694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v>3275.72</v>
      </c>
      <c r="F721" s="52" t="str">
        <f t="shared" si="188"/>
        <v>-</v>
      </c>
    </row>
    <row r="722" spans="1:6" ht="12.75" customHeight="1" x14ac:dyDescent="0.2">
      <c r="A722" s="53" t="s">
        <v>1424</v>
      </c>
      <c r="B722" s="85" t="s">
        <v>1425</v>
      </c>
      <c r="C722" s="50" t="s">
        <v>1424</v>
      </c>
      <c r="D722" s="242">
        <v>0</v>
      </c>
      <c r="E722" s="242">
        <v>20771.73</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J243" sqref="J24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1627.65</v>
      </c>
      <c r="E6" s="229">
        <f t="shared" si="0"/>
        <v>2828.4700000000003</v>
      </c>
      <c r="F6" s="230">
        <f t="shared" ref="F6:F260" si="1">IF(D6&gt;0,IF(E6/D6&gt;=100,"&gt;&gt;100",E6/D6*100),"-")</f>
        <v>173.77630325930022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1496.3300000000002</v>
      </c>
      <c r="E7" s="104">
        <f t="shared" si="2"/>
        <v>831.30000000000018</v>
      </c>
      <c r="F7" s="93">
        <f t="shared" si="1"/>
        <v>55.555926834321312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1496.3300000000002</v>
      </c>
      <c r="E12" s="104">
        <f t="shared" si="3"/>
        <v>831.30000000000018</v>
      </c>
      <c r="F12" s="93">
        <f t="shared" si="1"/>
        <v>55.555926834321312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1496.3300000000002</v>
      </c>
      <c r="E19" s="104">
        <f t="shared" si="5"/>
        <v>831.30000000000018</v>
      </c>
      <c r="F19" s="93">
        <f t="shared" si="1"/>
        <v>55.555926834321312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0</v>
      </c>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3325.17</v>
      </c>
      <c r="E26" s="247">
        <v>3325.17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1828.84</v>
      </c>
      <c r="E28" s="247">
        <v>2493.87</v>
      </c>
      <c r="F28" s="93">
        <f t="shared" si="1"/>
        <v>136.36348723781197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131.32</v>
      </c>
      <c r="E68" s="104">
        <f t="shared" si="13"/>
        <v>1997.17</v>
      </c>
      <c r="F68" s="93">
        <f t="shared" si="1"/>
        <v>1520.8422174840086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131.32</v>
      </c>
      <c r="E69" s="104">
        <f t="shared" si="14"/>
        <v>1937.17</v>
      </c>
      <c r="F69" s="93">
        <f t="shared" si="1"/>
        <v>1475.1522997258605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131.32</v>
      </c>
      <c r="E70" s="104">
        <f t="shared" si="15"/>
        <v>1937.17</v>
      </c>
      <c r="F70" s="93">
        <f t="shared" si="1"/>
        <v>1475.1522997258605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131.32</v>
      </c>
      <c r="E72" s="247">
        <v>1937.17</v>
      </c>
      <c r="F72" s="93">
        <f t="shared" si="1"/>
        <v>1475.1522997258605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60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60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1627.6499999999999</v>
      </c>
      <c r="E175" s="104">
        <f t="shared" si="30"/>
        <v>2828.4700000000003</v>
      </c>
      <c r="F175" s="93">
        <f t="shared" si="1"/>
        <v>173.77630325930025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0</v>
      </c>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1627.6499999999999</v>
      </c>
      <c r="E237" s="104">
        <f t="shared" si="41"/>
        <v>2828.4700000000003</v>
      </c>
      <c r="F237" s="93">
        <f t="shared" si="1"/>
        <v>173.77630325930025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1496.33</v>
      </c>
      <c r="E238" s="104">
        <f t="shared" si="42"/>
        <v>831.3</v>
      </c>
      <c r="F238" s="93">
        <f t="shared" si="1"/>
        <v>55.555926834321298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1496.33</v>
      </c>
      <c r="E239" s="104">
        <f t="shared" si="43"/>
        <v>831.3</v>
      </c>
      <c r="F239" s="93">
        <f t="shared" si="1"/>
        <v>55.555926834321298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1496.33</v>
      </c>
      <c r="E240" s="247">
        <v>831.3</v>
      </c>
      <c r="F240" s="93">
        <f t="shared" si="1"/>
        <v>55.555926834321298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131.32</v>
      </c>
      <c r="E245" s="104">
        <f t="shared" si="45"/>
        <v>1937.17</v>
      </c>
      <c r="F245" s="93">
        <f t="shared" si="1"/>
        <v>1475.1522997258605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131.32</v>
      </c>
      <c r="E246" s="104">
        <f t="shared" si="46"/>
        <v>5262.34</v>
      </c>
      <c r="F246" s="93">
        <f t="shared" si="1"/>
        <v>4007.2646969235457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131.32</v>
      </c>
      <c r="E247" s="247">
        <v>5262.34</v>
      </c>
      <c r="F247" s="93">
        <f t="shared" si="1"/>
        <v>4007.2646969235457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3325.17</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3325.17</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v>60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60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 si="21">SUM(D108:D113)</f>
        <v>53796.08</v>
      </c>
      <c r="E107" s="81">
        <f>SUM(E108:E113)</f>
        <v>70754.63</v>
      </c>
      <c r="F107" s="63">
        <f t="shared" si="1"/>
        <v>131.52376530037134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70754.63</v>
      </c>
      <c r="F109" s="63" t="str">
        <f>IF(D109&gt;0,IF(E109/D109&gt;=100,"&gt;&gt;100",E109/D109*100),"-")</f>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53796.08</v>
      </c>
      <c r="E113" s="249">
        <v>0</v>
      </c>
      <c r="F113" s="63">
        <f>IF(D113&gt;0,IF(E113/D113&gt;=100,"&gt;&gt;100",E113/D113*100),"-")</f>
        <v>0</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53796.08</v>
      </c>
      <c r="E141" s="106">
        <f t="shared" si="28"/>
        <v>70754.63</v>
      </c>
      <c r="F141" s="82">
        <f t="shared" si="1"/>
        <v>131.52376530037134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6" sqref="E1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30" sqref="D3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0</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70254.63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70254.63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36138.82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33533.9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581.91</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70254.63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70254.63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36138.82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33533.9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581.91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51038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2024-01-17T07:35:46Z</cp:lastPrinted>
  <dcterms:created xsi:type="dcterms:W3CDTF">2022-04-01T05:14:30Z</dcterms:created>
  <dcterms:modified xsi:type="dcterms:W3CDTF">2024-01-17T07:58:24Z</dcterms:modified>
</cp:coreProperties>
</file>