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grad\Desktop\FINANCIJSKI IZVJEŠTAJI-CZK\FI 12_2025\"/>
    </mc:Choice>
  </mc:AlternateContent>
  <xr:revisionPtr revIDLastSave="0" documentId="13_ncr:1_{A5C20E56-9202-48FC-85BD-4C2BECDE408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E333" i="9" s="1"/>
  <c r="G333" i="9"/>
  <c r="F333" i="9"/>
  <c r="H332" i="9"/>
  <c r="E332" i="9" s="1"/>
  <c r="B332" i="9" s="1"/>
  <c r="G332" i="9"/>
  <c r="F332" i="9"/>
  <c r="H331" i="9"/>
  <c r="E331" i="9" s="1"/>
  <c r="G331" i="9"/>
  <c r="F331" i="9"/>
  <c r="H330" i="9"/>
  <c r="G330" i="9"/>
  <c r="F330" i="9"/>
  <c r="E330" i="9"/>
  <c r="B330" i="9" s="1"/>
  <c r="H329" i="9"/>
  <c r="G329" i="9"/>
  <c r="F329" i="9"/>
  <c r="H328" i="9"/>
  <c r="E328" i="9" s="1"/>
  <c r="B328" i="9" s="1"/>
  <c r="G328" i="9"/>
  <c r="F328" i="9"/>
  <c r="H327" i="9"/>
  <c r="G327" i="9"/>
  <c r="F327" i="9"/>
  <c r="H326" i="9"/>
  <c r="E326" i="9" s="1"/>
  <c r="B326" i="9" s="1"/>
  <c r="G326" i="9"/>
  <c r="F326" i="9"/>
  <c r="H325" i="9"/>
  <c r="E325" i="9" s="1"/>
  <c r="G325" i="9"/>
  <c r="F325" i="9"/>
  <c r="H324" i="9"/>
  <c r="E324" i="9" s="1"/>
  <c r="B324" i="9" s="1"/>
  <c r="G324" i="9"/>
  <c r="F324" i="9"/>
  <c r="H323" i="9"/>
  <c r="E323" i="9" s="1"/>
  <c r="G323" i="9"/>
  <c r="F323" i="9"/>
  <c r="H322" i="9"/>
  <c r="E322" i="9" s="1"/>
  <c r="B322" i="9" s="1"/>
  <c r="G322" i="9"/>
  <c r="F322" i="9"/>
  <c r="H321" i="9"/>
  <c r="E321" i="9" s="1"/>
  <c r="G321" i="9"/>
  <c r="F321" i="9"/>
  <c r="H320" i="9"/>
  <c r="E320" i="9" s="1"/>
  <c r="B320" i="9" s="1"/>
  <c r="G320" i="9"/>
  <c r="F320" i="9"/>
  <c r="H319" i="9"/>
  <c r="E319" i="9" s="1"/>
  <c r="G319" i="9"/>
  <c r="F319" i="9"/>
  <c r="H318" i="9"/>
  <c r="E318" i="9" s="1"/>
  <c r="B318" i="9" s="1"/>
  <c r="G318" i="9"/>
  <c r="F318" i="9"/>
  <c r="H317" i="9"/>
  <c r="E317" i="9" s="1"/>
  <c r="G317" i="9"/>
  <c r="F317" i="9"/>
  <c r="F316" i="9"/>
  <c r="F315" i="9"/>
  <c r="F314" i="9"/>
  <c r="H313" i="9"/>
  <c r="E313" i="9" s="1"/>
  <c r="B313" i="9" s="1"/>
  <c r="G313" i="9"/>
  <c r="F313" i="9"/>
  <c r="H312" i="9"/>
  <c r="E312" i="9" s="1"/>
  <c r="B312" i="9" s="1"/>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F289" i="9" s="1"/>
  <c r="E289" i="9"/>
  <c r="M288" i="9"/>
  <c r="L288" i="9"/>
  <c r="F288" i="9"/>
  <c r="E288" i="9"/>
  <c r="B288" i="9"/>
  <c r="M287" i="9"/>
  <c r="L287" i="9"/>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E244" i="9"/>
  <c r="M243" i="9"/>
  <c r="L243" i="9"/>
  <c r="F243" i="9" s="1"/>
  <c r="B243" i="9" s="1"/>
  <c r="E243" i="9"/>
  <c r="M242" i="9"/>
  <c r="L242" i="9"/>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E165" i="9" s="1"/>
  <c r="B165" i="9" s="1"/>
  <c r="G165" i="9"/>
  <c r="F165" i="9"/>
  <c r="H164" i="9"/>
  <c r="E164" i="9" s="1"/>
  <c r="G164" i="9"/>
  <c r="F164" i="9"/>
  <c r="B164" i="9"/>
  <c r="H163" i="9"/>
  <c r="G163" i="9"/>
  <c r="F163" i="9"/>
  <c r="E163" i="9"/>
  <c r="B163" i="9" s="1"/>
  <c r="H162" i="9"/>
  <c r="E162" i="9" s="1"/>
  <c r="G162" i="9"/>
  <c r="F162" i="9"/>
  <c r="B162" i="9"/>
  <c r="H161" i="9"/>
  <c r="E161" i="9" s="1"/>
  <c r="B161" i="9" s="1"/>
  <c r="G161" i="9"/>
  <c r="F161" i="9"/>
  <c r="H160" i="9"/>
  <c r="E160" i="9" s="1"/>
  <c r="G160" i="9"/>
  <c r="F160" i="9"/>
  <c r="B160" i="9"/>
  <c r="H159" i="9"/>
  <c r="G159" i="9"/>
  <c r="F159" i="9"/>
  <c r="E159" i="9"/>
  <c r="B159" i="9" s="1"/>
  <c r="H158" i="9"/>
  <c r="E158" i="9" s="1"/>
  <c r="G158" i="9"/>
  <c r="F158" i="9"/>
  <c r="B158" i="9"/>
  <c r="H157" i="9"/>
  <c r="G157" i="9"/>
  <c r="F157" i="9"/>
  <c r="E157" i="9"/>
  <c r="B157" i="9" s="1"/>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G125" i="9"/>
  <c r="F125" i="9"/>
  <c r="E125" i="9"/>
  <c r="B125" i="9" s="1"/>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E101" i="9"/>
  <c r="B101" i="9" s="1"/>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E93" i="9"/>
  <c r="B93" i="9" s="1"/>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G83" i="9"/>
  <c r="F83" i="9"/>
  <c r="E83" i="9"/>
  <c r="B83" i="9" s="1"/>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E75" i="9"/>
  <c r="B75" i="9" s="1"/>
  <c r="H74" i="9"/>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G59" i="9"/>
  <c r="F59" i="9"/>
  <c r="E59" i="9"/>
  <c r="B59" i="9" s="1"/>
  <c r="H58" i="9"/>
  <c r="E58" i="9" s="1"/>
  <c r="B58" i="9" s="1"/>
  <c r="G58" i="9"/>
  <c r="F58" i="9"/>
  <c r="H57" i="9"/>
  <c r="E57" i="9" s="1"/>
  <c r="B57" i="9" s="1"/>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G50" i="9"/>
  <c r="F50" i="9"/>
  <c r="B50" i="9" s="1"/>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G35" i="9"/>
  <c r="F35" i="9"/>
  <c r="E35" i="9"/>
  <c r="B35" i="9" s="1"/>
  <c r="H34" i="9"/>
  <c r="E34" i="9" s="1"/>
  <c r="G34" i="9"/>
  <c r="F34" i="9"/>
  <c r="B34" i="9"/>
  <c r="H33" i="9"/>
  <c r="G33" i="9"/>
  <c r="F33" i="9"/>
  <c r="E33" i="9"/>
  <c r="B33" i="9" s="1"/>
  <c r="H32" i="9"/>
  <c r="E32" i="9" s="1"/>
  <c r="G32" i="9"/>
  <c r="F32" i="9"/>
  <c r="B32" i="9"/>
  <c r="H31" i="9"/>
  <c r="E31" i="9" s="1"/>
  <c r="B31" i="9" s="1"/>
  <c r="G31" i="9"/>
  <c r="F31" i="9"/>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E25" i="9" s="1"/>
  <c r="B25" i="9" s="1"/>
  <c r="G25" i="9"/>
  <c r="F25" i="9"/>
  <c r="F24" i="9"/>
  <c r="F4" i="9"/>
  <c r="O3" i="9"/>
  <c r="G296" i="9" s="1"/>
  <c r="I3" i="9"/>
  <c r="H3" i="9"/>
  <c r="G3" i="9"/>
  <c r="D104" i="8"/>
  <c r="D97" i="8"/>
  <c r="C1674" i="1" s="1"/>
  <c r="G1674" i="1" s="1"/>
  <c r="D92" i="8"/>
  <c r="D87" i="8"/>
  <c r="C1664" i="1" s="1"/>
  <c r="G1664" i="1" s="1"/>
  <c r="D82" i="8"/>
  <c r="D77" i="8"/>
  <c r="C1654" i="1" s="1"/>
  <c r="G1654" i="1" s="1"/>
  <c r="D72" i="8"/>
  <c r="D67" i="8"/>
  <c r="C1644" i="1" s="1"/>
  <c r="G1644" i="1" s="1"/>
  <c r="D62" i="8"/>
  <c r="D57" i="8"/>
  <c r="C1634" i="1" s="1"/>
  <c r="G1634" i="1" s="1"/>
  <c r="D52" i="8"/>
  <c r="D46" i="8"/>
  <c r="C1623" i="1" s="1"/>
  <c r="H1623" i="1" s="1"/>
  <c r="D37" i="8"/>
  <c r="D27" i="8"/>
  <c r="D25" i="8" s="1"/>
  <c r="C1602" i="1" s="1"/>
  <c r="G1602" i="1" s="1"/>
  <c r="D18" i="8"/>
  <c r="D8" i="8"/>
  <c r="D6" i="8" s="1"/>
  <c r="C1583" i="1" s="1"/>
  <c r="E44" i="7"/>
  <c r="D1577" i="1" s="1"/>
  <c r="D44" i="7"/>
  <c r="E39" i="7"/>
  <c r="D1572" i="1" s="1"/>
  <c r="D39" i="7"/>
  <c r="E38" i="7"/>
  <c r="D1571" i="1" s="1"/>
  <c r="D38" i="7"/>
  <c r="E30" i="7"/>
  <c r="D1563" i="1" s="1"/>
  <c r="H1563" i="1" s="1"/>
  <c r="D30" i="7"/>
  <c r="E23" i="7"/>
  <c r="D1556" i="1" s="1"/>
  <c r="H1556" i="1" s="1"/>
  <c r="D23" i="7"/>
  <c r="E22" i="7"/>
  <c r="D1555" i="1" s="1"/>
  <c r="H1555" i="1" s="1"/>
  <c r="D22" i="7"/>
  <c r="E14" i="7"/>
  <c r="D1547" i="1" s="1"/>
  <c r="D14" i="7"/>
  <c r="E7" i="7"/>
  <c r="D1540" i="1" s="1"/>
  <c r="D7" i="7"/>
  <c r="E6" i="7"/>
  <c r="D1539" i="1" s="1"/>
  <c r="D6"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1486" i="1" s="1"/>
  <c r="D90" i="6"/>
  <c r="D89" i="6" s="1"/>
  <c r="F89"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D35" i="6" s="1"/>
  <c r="F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E5" i="6" s="1"/>
  <c r="D10" i="6"/>
  <c r="F10" i="6" s="1"/>
  <c r="F9" i="6"/>
  <c r="F8" i="6"/>
  <c r="F7" i="6"/>
  <c r="E6" i="6"/>
  <c r="D1402" i="1"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D255" i="5"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132" i="1" s="1"/>
  <c r="D127" i="5"/>
  <c r="F127" i="5" s="1"/>
  <c r="F126" i="5"/>
  <c r="F125" i="5"/>
  <c r="F124" i="5"/>
  <c r="F123" i="5"/>
  <c r="F122" i="5"/>
  <c r="F121" i="5"/>
  <c r="E120" i="5"/>
  <c r="D120" i="5"/>
  <c r="D119" i="5" s="1"/>
  <c r="F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1087" i="1" s="1"/>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23" i="1" s="1"/>
  <c r="D630" i="4"/>
  <c r="F630" i="4" s="1"/>
  <c r="D629" i="4"/>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H591" i="1" s="1"/>
  <c r="D598" i="4"/>
  <c r="F598" i="4" s="1"/>
  <c r="D597" i="4"/>
  <c r="F597" i="4" s="1"/>
  <c r="F596" i="4"/>
  <c r="F595" i="4"/>
  <c r="E594" i="4"/>
  <c r="D594" i="4"/>
  <c r="F594" i="4" s="1"/>
  <c r="F593" i="4"/>
  <c r="F592" i="4"/>
  <c r="E591" i="4"/>
  <c r="D591" i="4"/>
  <c r="F591" i="4" s="1"/>
  <c r="F590" i="4"/>
  <c r="E589" i="4"/>
  <c r="E584" i="4" s="1"/>
  <c r="D578" i="1" s="1"/>
  <c r="H578" i="1" s="1"/>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H539" i="1" s="1"/>
  <c r="D545" i="4"/>
  <c r="F545" i="4" s="1"/>
  <c r="F544" i="4"/>
  <c r="F543" i="4"/>
  <c r="E542" i="4"/>
  <c r="D542" i="4"/>
  <c r="F542" i="4" s="1"/>
  <c r="F541" i="4"/>
  <c r="F540" i="4"/>
  <c r="F539" i="4"/>
  <c r="F538" i="4"/>
  <c r="E537" i="4"/>
  <c r="D537" i="4"/>
  <c r="E536" i="4"/>
  <c r="D530" i="1" s="1"/>
  <c r="F534" i="4"/>
  <c r="F533" i="4"/>
  <c r="E532" i="4"/>
  <c r="D532" i="4"/>
  <c r="F532" i="4" s="1"/>
  <c r="F531" i="4"/>
  <c r="F530" i="4"/>
  <c r="E529" i="4"/>
  <c r="D529" i="4"/>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2" i="1" s="1"/>
  <c r="H482" i="1" s="1"/>
  <c r="D488" i="4"/>
  <c r="F488" i="4" s="1"/>
  <c r="F487" i="4"/>
  <c r="F486" i="4"/>
  <c r="E485" i="4"/>
  <c r="D485" i="4"/>
  <c r="F485" i="4" s="1"/>
  <c r="F484" i="4"/>
  <c r="F483" i="4"/>
  <c r="F482" i="4"/>
  <c r="F481" i="4"/>
  <c r="E480" i="4"/>
  <c r="E479" i="4" s="1"/>
  <c r="D473" i="1" s="1"/>
  <c r="H473" i="1" s="1"/>
  <c r="D480" i="4"/>
  <c r="F480" i="4" s="1"/>
  <c r="D479" i="4"/>
  <c r="F479" i="4" s="1"/>
  <c r="F478" i="4"/>
  <c r="F477" i="4"/>
  <c r="E476" i="4"/>
  <c r="D476" i="4"/>
  <c r="F476" i="4" s="1"/>
  <c r="F475" i="4"/>
  <c r="F474" i="4"/>
  <c r="E473" i="4"/>
  <c r="D473" i="4"/>
  <c r="G180" i="9" s="1"/>
  <c r="F472" i="4"/>
  <c r="F471" i="4"/>
  <c r="E470" i="4"/>
  <c r="D470" i="4"/>
  <c r="F470" i="4" s="1"/>
  <c r="F469" i="4"/>
  <c r="F468" i="4"/>
  <c r="E467" i="4"/>
  <c r="D467" i="4"/>
  <c r="D466" i="4" s="1"/>
  <c r="F466" i="4" s="1"/>
  <c r="E466" i="4"/>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25" i="1" s="1"/>
  <c r="H425" i="1" s="1"/>
  <c r="D432" i="4"/>
  <c r="F432" i="4" s="1"/>
  <c r="D431" i="4"/>
  <c r="D430" i="4" s="1"/>
  <c r="E428" i="4"/>
  <c r="D428" i="4"/>
  <c r="F428" i="4" s="1"/>
  <c r="E427" i="4"/>
  <c r="D422" i="1" s="1"/>
  <c r="H422" i="1" s="1"/>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H396" i="1" s="1"/>
  <c r="D401" i="4"/>
  <c r="F401" i="4" s="1"/>
  <c r="F400" i="4"/>
  <c r="F399" i="4"/>
  <c r="E398" i="4"/>
  <c r="D398" i="4"/>
  <c r="F398" i="4" s="1"/>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D374" i="1" s="1"/>
  <c r="H374" i="1" s="1"/>
  <c r="D379" i="4"/>
  <c r="F379" i="4" s="1"/>
  <c r="F378" i="4"/>
  <c r="F377" i="4"/>
  <c r="F376" i="4"/>
  <c r="F375" i="4"/>
  <c r="E374" i="4"/>
  <c r="D369" i="1" s="1"/>
  <c r="H369" i="1" s="1"/>
  <c r="D374" i="4"/>
  <c r="D373" i="4" s="1"/>
  <c r="F373" i="4" s="1"/>
  <c r="E373" i="4"/>
  <c r="D368" i="1" s="1"/>
  <c r="H368" i="1" s="1"/>
  <c r="F372" i="4"/>
  <c r="F371" i="4"/>
  <c r="F370" i="4"/>
  <c r="F369" i="4"/>
  <c r="F368" i="4"/>
  <c r="F367" i="4"/>
  <c r="E366" i="4"/>
  <c r="D366" i="4"/>
  <c r="F366" i="4" s="1"/>
  <c r="F365" i="4"/>
  <c r="F364" i="4"/>
  <c r="F363" i="4"/>
  <c r="E362" i="4"/>
  <c r="D357" i="1" s="1"/>
  <c r="H357" i="1" s="1"/>
  <c r="D362" i="4"/>
  <c r="D361" i="4" s="1"/>
  <c r="E361" i="4"/>
  <c r="E360" i="4" s="1"/>
  <c r="D355" i="1" s="1"/>
  <c r="F359" i="4"/>
  <c r="E358" i="4"/>
  <c r="D353" i="1" s="1"/>
  <c r="H353" i="1" s="1"/>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E309" i="4" s="1"/>
  <c r="D304" i="1" s="1"/>
  <c r="H304" i="1" s="1"/>
  <c r="D314" i="4"/>
  <c r="F314" i="4" s="1"/>
  <c r="F313" i="4"/>
  <c r="F312" i="4"/>
  <c r="F311" i="4"/>
  <c r="E310" i="4"/>
  <c r="D310" i="4"/>
  <c r="D309" i="4" s="1"/>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E283" i="4"/>
  <c r="D279" i="1" s="1"/>
  <c r="H279" i="1" s="1"/>
  <c r="D283" i="4"/>
  <c r="F283" i="4" s="1"/>
  <c r="F282" i="4"/>
  <c r="F281" i="4"/>
  <c r="F280" i="4"/>
  <c r="F279" i="4"/>
  <c r="E278" i="4"/>
  <c r="D274" i="1" s="1"/>
  <c r="H274" i="1" s="1"/>
  <c r="D278" i="4"/>
  <c r="F278" i="4" s="1"/>
  <c r="F277" i="4"/>
  <c r="F276" i="4"/>
  <c r="F275" i="4"/>
  <c r="E274" i="4"/>
  <c r="D274" i="4"/>
  <c r="F274" i="4" s="1"/>
  <c r="D273" i="4"/>
  <c r="F273" i="4" s="1"/>
  <c r="F272" i="4"/>
  <c r="F271" i="4"/>
  <c r="F270" i="4"/>
  <c r="E269" i="4"/>
  <c r="E262" i="4" s="1"/>
  <c r="D258" i="1" s="1"/>
  <c r="H258" i="1" s="1"/>
  <c r="D269" i="4"/>
  <c r="F269" i="4" s="1"/>
  <c r="F268" i="4"/>
  <c r="F267" i="4"/>
  <c r="F266" i="4"/>
  <c r="F265" i="4"/>
  <c r="F264" i="4"/>
  <c r="E263" i="4"/>
  <c r="D263" i="4"/>
  <c r="D262" i="4" s="1"/>
  <c r="F262" i="4" s="1"/>
  <c r="F261" i="4"/>
  <c r="F260" i="4"/>
  <c r="F259" i="4"/>
  <c r="F258" i="4"/>
  <c r="E257" i="4"/>
  <c r="D253" i="1" s="1"/>
  <c r="H253" i="1" s="1"/>
  <c r="D257" i="4"/>
  <c r="F257" i="4" s="1"/>
  <c r="F256" i="4"/>
  <c r="F255" i="4"/>
  <c r="E254" i="4"/>
  <c r="E230" i="4" s="1"/>
  <c r="D226" i="1" s="1"/>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E237" i="4"/>
  <c r="D233" i="1" s="1"/>
  <c r="H233" i="1" s="1"/>
  <c r="D237" i="4"/>
  <c r="F237" i="4" s="1"/>
  <c r="F236" i="4"/>
  <c r="F235" i="4"/>
  <c r="E234" i="4"/>
  <c r="D230" i="1" s="1"/>
  <c r="H230" i="1" s="1"/>
  <c r="D234" i="4"/>
  <c r="F234" i="4" s="1"/>
  <c r="F233" i="4"/>
  <c r="F232" i="4"/>
  <c r="E231" i="4"/>
  <c r="D227" i="1" s="1"/>
  <c r="H227" i="1" s="1"/>
  <c r="D231" i="4"/>
  <c r="D230" i="4" s="1"/>
  <c r="F230" i="4" s="1"/>
  <c r="F229" i="4"/>
  <c r="F228" i="4"/>
  <c r="F227" i="4"/>
  <c r="F226" i="4"/>
  <c r="E225" i="4"/>
  <c r="D225" i="4"/>
  <c r="F225" i="4" s="1"/>
  <c r="F224" i="4"/>
  <c r="F223" i="4"/>
  <c r="E222" i="4"/>
  <c r="E221" i="4" s="1"/>
  <c r="D222" i="4"/>
  <c r="F222" i="4" s="1"/>
  <c r="D221" i="4"/>
  <c r="F221" i="4" s="1"/>
  <c r="F220" i="4"/>
  <c r="F219" i="4"/>
  <c r="F218" i="4"/>
  <c r="F217" i="4"/>
  <c r="E216" i="4"/>
  <c r="E202" i="4" s="1"/>
  <c r="D198" i="1" s="1"/>
  <c r="H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H190" i="1" s="1"/>
  <c r="D194" i="4"/>
  <c r="F193" i="4"/>
  <c r="F192" i="4"/>
  <c r="F191" i="4"/>
  <c r="F190" i="4"/>
  <c r="E189" i="4"/>
  <c r="D185" i="1" s="1"/>
  <c r="H185" i="1" s="1"/>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70" i="4" s="1"/>
  <c r="F169" i="4"/>
  <c r="F168" i="4"/>
  <c r="F167" i="4"/>
  <c r="F166" i="4"/>
  <c r="E165" i="4"/>
  <c r="D161" i="1" s="1"/>
  <c r="H161" i="1" s="1"/>
  <c r="D165" i="4"/>
  <c r="D164" i="4" s="1"/>
  <c r="C160" i="1" s="1"/>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D137" i="1" s="1"/>
  <c r="H137" i="1" s="1"/>
  <c r="D141" i="4"/>
  <c r="D140" i="4" s="1"/>
  <c r="F140" i="4" s="1"/>
  <c r="E140" i="4"/>
  <c r="D136" i="1" s="1"/>
  <c r="H136" i="1" s="1"/>
  <c r="F139" i="4"/>
  <c r="F138" i="4"/>
  <c r="F137" i="4"/>
  <c r="F136" i="4"/>
  <c r="E135" i="4"/>
  <c r="D135" i="4"/>
  <c r="E134" i="4"/>
  <c r="F133" i="4"/>
  <c r="F132" i="4"/>
  <c r="F131" i="4"/>
  <c r="F130" i="4"/>
  <c r="E129" i="4"/>
  <c r="D129" i="4"/>
  <c r="F129" i="4" s="1"/>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08" i="1" s="1"/>
  <c r="H108" i="1"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E82" i="4" s="1"/>
  <c r="D78" i="1" s="1"/>
  <c r="H78" i="1" s="1"/>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67" i="1" s="1"/>
  <c r="H67" i="1" s="1"/>
  <c r="D71" i="4"/>
  <c r="F71" i="4" s="1"/>
  <c r="F70" i="4"/>
  <c r="F69" i="4"/>
  <c r="E68" i="4"/>
  <c r="D64" i="1" s="1"/>
  <c r="H64" i="1" s="1"/>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5" i="1" s="1"/>
  <c r="H35" i="1" s="1"/>
  <c r="D39" i="4"/>
  <c r="F39" i="4" s="1"/>
  <c r="F38" i="4"/>
  <c r="F37" i="4"/>
  <c r="E36" i="4"/>
  <c r="D32" i="1" s="1"/>
  <c r="H32" i="1" s="1"/>
  <c r="D36" i="4"/>
  <c r="F36" i="4" s="1"/>
  <c r="F35" i="4"/>
  <c r="F34" i="4"/>
  <c r="F33" i="4"/>
  <c r="F32" i="4"/>
  <c r="F31" i="4"/>
  <c r="F30" i="4"/>
  <c r="E29" i="4"/>
  <c r="D25" i="1" s="1"/>
  <c r="H25" i="1" s="1"/>
  <c r="D29" i="4"/>
  <c r="F29" i="4" s="1"/>
  <c r="F28" i="4"/>
  <c r="F27" i="4"/>
  <c r="F26" i="4"/>
  <c r="F25" i="4"/>
  <c r="F24" i="4"/>
  <c r="E23" i="4"/>
  <c r="D23" i="4"/>
  <c r="F23" i="4" s="1"/>
  <c r="F22" i="4"/>
  <c r="F21" i="4"/>
  <c r="F20" i="4"/>
  <c r="F19" i="4"/>
  <c r="F18" i="4"/>
  <c r="E17" i="4"/>
  <c r="D13" i="1" s="1"/>
  <c r="H13" i="1" s="1"/>
  <c r="D17" i="4"/>
  <c r="F16" i="4"/>
  <c r="F15" i="4"/>
  <c r="F14" i="4"/>
  <c r="F13" i="4"/>
  <c r="F12" i="4"/>
  <c r="F11" i="4"/>
  <c r="F10" i="4"/>
  <c r="F9" i="4"/>
  <c r="E8" i="4"/>
  <c r="E7" i="4" s="1"/>
  <c r="D3" i="1" s="1"/>
  <c r="H3" i="1" s="1"/>
  <c r="D8" i="4"/>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C1679" i="1"/>
  <c r="H1679" i="1" s="1"/>
  <c r="C1678" i="1"/>
  <c r="G1678" i="1" s="1"/>
  <c r="G1677" i="1"/>
  <c r="C1677" i="1"/>
  <c r="H1677" i="1" s="1"/>
  <c r="C1676" i="1"/>
  <c r="G1676" i="1" s="1"/>
  <c r="C1675" i="1"/>
  <c r="H1675" i="1" s="1"/>
  <c r="G1673" i="1"/>
  <c r="C1673" i="1"/>
  <c r="H1673" i="1" s="1"/>
  <c r="C1672" i="1"/>
  <c r="G1672" i="1" s="1"/>
  <c r="C1671" i="1"/>
  <c r="H1671" i="1" s="1"/>
  <c r="C1670" i="1"/>
  <c r="G1670" i="1" s="1"/>
  <c r="C1669" i="1"/>
  <c r="H1669" i="1" s="1"/>
  <c r="C1668" i="1"/>
  <c r="G1668" i="1" s="1"/>
  <c r="C1667" i="1"/>
  <c r="H1667" i="1" s="1"/>
  <c r="C1666" i="1"/>
  <c r="G1666" i="1" s="1"/>
  <c r="G1665" i="1"/>
  <c r="C1665" i="1"/>
  <c r="H1665" i="1" s="1"/>
  <c r="C1663" i="1"/>
  <c r="H1663" i="1" s="1"/>
  <c r="C1662" i="1"/>
  <c r="G1662" i="1" s="1"/>
  <c r="G1661" i="1"/>
  <c r="C1661" i="1"/>
  <c r="H1661" i="1" s="1"/>
  <c r="C1660" i="1"/>
  <c r="C1659" i="1"/>
  <c r="H1659" i="1" s="1"/>
  <c r="C1658" i="1"/>
  <c r="G1658" i="1" s="1"/>
  <c r="C1657" i="1"/>
  <c r="H1657" i="1" s="1"/>
  <c r="C1656" i="1"/>
  <c r="G1656" i="1" s="1"/>
  <c r="C1655" i="1"/>
  <c r="H1655" i="1" s="1"/>
  <c r="C1653" i="1"/>
  <c r="H1653" i="1" s="1"/>
  <c r="C1652" i="1"/>
  <c r="G1652" i="1" s="1"/>
  <c r="C1651" i="1"/>
  <c r="H1651" i="1" s="1"/>
  <c r="C1650" i="1"/>
  <c r="G1650" i="1" s="1"/>
  <c r="C1649" i="1"/>
  <c r="H1649" i="1" s="1"/>
  <c r="C1648" i="1"/>
  <c r="G1648" i="1" s="1"/>
  <c r="C1647" i="1"/>
  <c r="H1647" i="1" s="1"/>
  <c r="C1646" i="1"/>
  <c r="G1646" i="1" s="1"/>
  <c r="C1645" i="1"/>
  <c r="H1645" i="1" s="1"/>
  <c r="C1643" i="1"/>
  <c r="H1643" i="1" s="1"/>
  <c r="C1642" i="1"/>
  <c r="G1642" i="1" s="1"/>
  <c r="C1641" i="1"/>
  <c r="H1641" i="1" s="1"/>
  <c r="C1640" i="1"/>
  <c r="G1640" i="1" s="1"/>
  <c r="C1639" i="1"/>
  <c r="H1639" i="1" s="1"/>
  <c r="C1638" i="1"/>
  <c r="G1638" i="1" s="1"/>
  <c r="C1637" i="1"/>
  <c r="H1637" i="1" s="1"/>
  <c r="C1636" i="1"/>
  <c r="G1636" i="1" s="1"/>
  <c r="C1635" i="1"/>
  <c r="H1635" i="1" s="1"/>
  <c r="C1633" i="1"/>
  <c r="H1633" i="1" s="1"/>
  <c r="C1632" i="1"/>
  <c r="G1632" i="1" s="1"/>
  <c r="C1631" i="1"/>
  <c r="H1631" i="1" s="1"/>
  <c r="C1630" i="1"/>
  <c r="G1630" i="1" s="1"/>
  <c r="C1629" i="1"/>
  <c r="H1629" i="1" s="1"/>
  <c r="C1627" i="1"/>
  <c r="H1627" i="1" s="1"/>
  <c r="C1626" i="1"/>
  <c r="G1626" i="1" s="1"/>
  <c r="C1625" i="1"/>
  <c r="H1625" i="1" s="1"/>
  <c r="C1624" i="1"/>
  <c r="G1624" i="1" s="1"/>
  <c r="C1620" i="1"/>
  <c r="G1620" i="1" s="1"/>
  <c r="C1619" i="1"/>
  <c r="H1619" i="1" s="1"/>
  <c r="C1618" i="1"/>
  <c r="G1618" i="1" s="1"/>
  <c r="C1617" i="1"/>
  <c r="H1617" i="1" s="1"/>
  <c r="C1616" i="1"/>
  <c r="G1616" i="1" s="1"/>
  <c r="C1615" i="1"/>
  <c r="H1615" i="1" s="1"/>
  <c r="C1614" i="1"/>
  <c r="G1614" i="1" s="1"/>
  <c r="C1613" i="1"/>
  <c r="H1613" i="1" s="1"/>
  <c r="C1612" i="1"/>
  <c r="G1612" i="1" s="1"/>
  <c r="C1611" i="1"/>
  <c r="H1611" i="1" s="1"/>
  <c r="C1610" i="1"/>
  <c r="G1610" i="1" s="1"/>
  <c r="C1609" i="1"/>
  <c r="H1609" i="1" s="1"/>
  <c r="C1608" i="1"/>
  <c r="G1608" i="1" s="1"/>
  <c r="C1607" i="1"/>
  <c r="H1607" i="1" s="1"/>
  <c r="C1606" i="1"/>
  <c r="G1606" i="1" s="1"/>
  <c r="C1605" i="1"/>
  <c r="H1605" i="1" s="1"/>
  <c r="C1603" i="1"/>
  <c r="H1603" i="1" s="1"/>
  <c r="C1601" i="1"/>
  <c r="H1601" i="1" s="1"/>
  <c r="C1600" i="1"/>
  <c r="G1600" i="1" s="1"/>
  <c r="C1599" i="1"/>
  <c r="H1599" i="1" s="1"/>
  <c r="C1598" i="1"/>
  <c r="G1598" i="1" s="1"/>
  <c r="C1597" i="1"/>
  <c r="H1597" i="1" s="1"/>
  <c r="C1596" i="1"/>
  <c r="G1596" i="1" s="1"/>
  <c r="C1595" i="1"/>
  <c r="H1595" i="1" s="1"/>
  <c r="C1594" i="1"/>
  <c r="G1594" i="1" s="1"/>
  <c r="C1593" i="1"/>
  <c r="H1593" i="1" s="1"/>
  <c r="C1592" i="1"/>
  <c r="G1592" i="1" s="1"/>
  <c r="C1591" i="1"/>
  <c r="H1591" i="1" s="1"/>
  <c r="C1590" i="1"/>
  <c r="G1590" i="1" s="1"/>
  <c r="C1589" i="1"/>
  <c r="H1589" i="1" s="1"/>
  <c r="C1588" i="1"/>
  <c r="G1588" i="1" s="1"/>
  <c r="C1587" i="1"/>
  <c r="H1587" i="1" s="1"/>
  <c r="C1586" i="1"/>
  <c r="G1586" i="1" s="1"/>
  <c r="H1584" i="1"/>
  <c r="C1584" i="1"/>
  <c r="G1584" i="1" s="1"/>
  <c r="H1582" i="1"/>
  <c r="C1582" i="1"/>
  <c r="D1581" i="1"/>
  <c r="C1581" i="1"/>
  <c r="D1580" i="1"/>
  <c r="C1580" i="1"/>
  <c r="D1579" i="1"/>
  <c r="C1579" i="1"/>
  <c r="D1578" i="1"/>
  <c r="C1578" i="1"/>
  <c r="C1577" i="1"/>
  <c r="D1576" i="1"/>
  <c r="C1576" i="1"/>
  <c r="D1575" i="1"/>
  <c r="C1575" i="1"/>
  <c r="D1574" i="1"/>
  <c r="C1574" i="1"/>
  <c r="D1573" i="1"/>
  <c r="C1573" i="1"/>
  <c r="C1572" i="1"/>
  <c r="C1571" i="1"/>
  <c r="D1570" i="1"/>
  <c r="C1570" i="1"/>
  <c r="D1569" i="1"/>
  <c r="C1569" i="1"/>
  <c r="D1568" i="1"/>
  <c r="C1568" i="1"/>
  <c r="D1567" i="1"/>
  <c r="C1567" i="1"/>
  <c r="D1566" i="1"/>
  <c r="C1566" i="1"/>
  <c r="D1565" i="1"/>
  <c r="C1565" i="1"/>
  <c r="D1564" i="1"/>
  <c r="H1564" i="1" s="1"/>
  <c r="C1564" i="1"/>
  <c r="C1563" i="1"/>
  <c r="D1562" i="1"/>
  <c r="J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C1556" i="1"/>
  <c r="C1555" i="1"/>
  <c r="D1554" i="1"/>
  <c r="J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C1547" i="1"/>
  <c r="D1546" i="1"/>
  <c r="C1546" i="1"/>
  <c r="D1545" i="1"/>
  <c r="C1545" i="1"/>
  <c r="D1544" i="1"/>
  <c r="C1544" i="1"/>
  <c r="D1543" i="1"/>
  <c r="C1543" i="1"/>
  <c r="D1542" i="1"/>
  <c r="C1542" i="1"/>
  <c r="D1541" i="1"/>
  <c r="C1541" i="1"/>
  <c r="G1541" i="1" s="1"/>
  <c r="C1540" i="1"/>
  <c r="C1539" i="1"/>
  <c r="C1538" i="1"/>
  <c r="D1536" i="1"/>
  <c r="C1536" i="1"/>
  <c r="G1536" i="1" s="1"/>
  <c r="D1535" i="1"/>
  <c r="C1535" i="1"/>
  <c r="D1534" i="1"/>
  <c r="C1534" i="1"/>
  <c r="G1534" i="1" s="1"/>
  <c r="D1533" i="1"/>
  <c r="C1533" i="1"/>
  <c r="D1532" i="1"/>
  <c r="C1532" i="1"/>
  <c r="D1531" i="1"/>
  <c r="C1531" i="1"/>
  <c r="G1531" i="1" s="1"/>
  <c r="D1530" i="1"/>
  <c r="C1530" i="1"/>
  <c r="D1529" i="1"/>
  <c r="C1529" i="1"/>
  <c r="G1529" i="1" s="1"/>
  <c r="D1528" i="1"/>
  <c r="C1528" i="1"/>
  <c r="D1527" i="1"/>
  <c r="C1527" i="1"/>
  <c r="G1527" i="1" s="1"/>
  <c r="D1526" i="1"/>
  <c r="C1526" i="1"/>
  <c r="D1525" i="1"/>
  <c r="C1525" i="1"/>
  <c r="D1524" i="1"/>
  <c r="C1524" i="1"/>
  <c r="G1524" i="1" s="1"/>
  <c r="D1523" i="1"/>
  <c r="C1523" i="1"/>
  <c r="D1522" i="1"/>
  <c r="C1522" i="1"/>
  <c r="G1522" i="1" s="1"/>
  <c r="D1521" i="1"/>
  <c r="C1521" i="1"/>
  <c r="G1521" i="1" s="1"/>
  <c r="D1520" i="1"/>
  <c r="C1520" i="1"/>
  <c r="D1519" i="1"/>
  <c r="C1519" i="1"/>
  <c r="D1518" i="1"/>
  <c r="C1518" i="1"/>
  <c r="D1517" i="1"/>
  <c r="C1517" i="1"/>
  <c r="D1516" i="1"/>
  <c r="C1516" i="1"/>
  <c r="G1516" i="1" s="1"/>
  <c r="D1515" i="1"/>
  <c r="C1515" i="1"/>
  <c r="G1515" i="1" s="1"/>
  <c r="D1514" i="1"/>
  <c r="C1514" i="1"/>
  <c r="G1514" i="1" s="1"/>
  <c r="D1513" i="1"/>
  <c r="C1513" i="1"/>
  <c r="G1513" i="1" s="1"/>
  <c r="D1512" i="1"/>
  <c r="C1512" i="1"/>
  <c r="G1512" i="1" s="1"/>
  <c r="D1511" i="1"/>
  <c r="C1511" i="1"/>
  <c r="G1511" i="1" s="1"/>
  <c r="D1510" i="1"/>
  <c r="C1510" i="1"/>
  <c r="D1509" i="1"/>
  <c r="C1509" i="1"/>
  <c r="D1508" i="1"/>
  <c r="C1508" i="1"/>
  <c r="D1507" i="1"/>
  <c r="C1507" i="1"/>
  <c r="D1506" i="1"/>
  <c r="C1506" i="1"/>
  <c r="D1505" i="1"/>
  <c r="C1505" i="1"/>
  <c r="D1504" i="1"/>
  <c r="C1504" i="1"/>
  <c r="G1504" i="1" s="1"/>
  <c r="C1503" i="1"/>
  <c r="D1502" i="1"/>
  <c r="C1502" i="1"/>
  <c r="G1502" i="1" s="1"/>
  <c r="D1501" i="1"/>
  <c r="C1501" i="1"/>
  <c r="G1501" i="1" s="1"/>
  <c r="D1500" i="1"/>
  <c r="C1500" i="1"/>
  <c r="G1500" i="1" s="1"/>
  <c r="D1499" i="1"/>
  <c r="C1499" i="1"/>
  <c r="D1498" i="1"/>
  <c r="C1498" i="1"/>
  <c r="G1498" i="1" s="1"/>
  <c r="D1497" i="1"/>
  <c r="C1497" i="1"/>
  <c r="D1496" i="1"/>
  <c r="C1496" i="1"/>
  <c r="D1495" i="1"/>
  <c r="C1495" i="1"/>
  <c r="D1494" i="1"/>
  <c r="C1494" i="1"/>
  <c r="G1494" i="1" s="1"/>
  <c r="D1493" i="1"/>
  <c r="C1493" i="1"/>
  <c r="G1493" i="1" s="1"/>
  <c r="D1492" i="1"/>
  <c r="C1492" i="1"/>
  <c r="D1491" i="1"/>
  <c r="C1491" i="1"/>
  <c r="G1491" i="1" s="1"/>
  <c r="D1490" i="1"/>
  <c r="C1490" i="1"/>
  <c r="D1489" i="1"/>
  <c r="C1489" i="1"/>
  <c r="D1488" i="1"/>
  <c r="C1488" i="1"/>
  <c r="D1487" i="1"/>
  <c r="C1487" i="1"/>
  <c r="G1487" i="1" s="1"/>
  <c r="C1486" i="1"/>
  <c r="C1485" i="1"/>
  <c r="D1484" i="1"/>
  <c r="C1484" i="1"/>
  <c r="D1483" i="1"/>
  <c r="C1483" i="1"/>
  <c r="G1483" i="1" s="1"/>
  <c r="D1482" i="1"/>
  <c r="C1482" i="1"/>
  <c r="D1481" i="1"/>
  <c r="C1481" i="1"/>
  <c r="G1481" i="1" s="1"/>
  <c r="D1480" i="1"/>
  <c r="C1480" i="1"/>
  <c r="D1479" i="1"/>
  <c r="C1479" i="1"/>
  <c r="C1478" i="1"/>
  <c r="D1477" i="1"/>
  <c r="C1477" i="1"/>
  <c r="D1476" i="1"/>
  <c r="C1476" i="1"/>
  <c r="D1475" i="1"/>
  <c r="C1475" i="1"/>
  <c r="G1475" i="1" s="1"/>
  <c r="D1474" i="1"/>
  <c r="C1474" i="1"/>
  <c r="D1473" i="1"/>
  <c r="C1473" i="1"/>
  <c r="G1473" i="1" s="1"/>
  <c r="D1472" i="1"/>
  <c r="C1472" i="1"/>
  <c r="G1472" i="1" s="1"/>
  <c r="C1471" i="1"/>
  <c r="D1470" i="1"/>
  <c r="C1470" i="1"/>
  <c r="G1470" i="1" s="1"/>
  <c r="D1469" i="1"/>
  <c r="C1469" i="1"/>
  <c r="D1468" i="1"/>
  <c r="C1468" i="1"/>
  <c r="D1467" i="1"/>
  <c r="C1467" i="1"/>
  <c r="G1467" i="1" s="1"/>
  <c r="D1466" i="1"/>
  <c r="C1466" i="1"/>
  <c r="G1466" i="1" s="1"/>
  <c r="D1465" i="1"/>
  <c r="C1465" i="1"/>
  <c r="D1464" i="1"/>
  <c r="C1464" i="1"/>
  <c r="G1464" i="1" s="1"/>
  <c r="D1463" i="1"/>
  <c r="C1463" i="1"/>
  <c r="G1463" i="1" s="1"/>
  <c r="C1462" i="1"/>
  <c r="D1461" i="1"/>
  <c r="C1461" i="1"/>
  <c r="D1460" i="1"/>
  <c r="C1460" i="1"/>
  <c r="G1460" i="1" s="1"/>
  <c r="D1459" i="1"/>
  <c r="C1459" i="1"/>
  <c r="D1458" i="1"/>
  <c r="C1458" i="1"/>
  <c r="G1458" i="1" s="1"/>
  <c r="C1457" i="1"/>
  <c r="D1456" i="1"/>
  <c r="C1456" i="1"/>
  <c r="D1455" i="1"/>
  <c r="C1455" i="1"/>
  <c r="G1455" i="1" s="1"/>
  <c r="D1454" i="1"/>
  <c r="C1454" i="1"/>
  <c r="D1453" i="1"/>
  <c r="C1453" i="1"/>
  <c r="G1453" i="1" s="1"/>
  <c r="D1452" i="1"/>
  <c r="C1452" i="1"/>
  <c r="G1452" i="1" s="1"/>
  <c r="D1451" i="1"/>
  <c r="C1451" i="1"/>
  <c r="G1451" i="1" s="1"/>
  <c r="C1450" i="1"/>
  <c r="D1449" i="1"/>
  <c r="C1449" i="1"/>
  <c r="D1448" i="1"/>
  <c r="C1448" i="1"/>
  <c r="D1447" i="1"/>
  <c r="C1447" i="1"/>
  <c r="G1447" i="1" s="1"/>
  <c r="D1446" i="1"/>
  <c r="C1446" i="1"/>
  <c r="D1445" i="1"/>
  <c r="C1445" i="1"/>
  <c r="G1445" i="1" s="1"/>
  <c r="D1444" i="1"/>
  <c r="C1444" i="1"/>
  <c r="D1443" i="1"/>
  <c r="C1443" i="1"/>
  <c r="D1442" i="1"/>
  <c r="C1442" i="1"/>
  <c r="D1441" i="1"/>
  <c r="C1441" i="1"/>
  <c r="G1441" i="1" s="1"/>
  <c r="D1440" i="1"/>
  <c r="C1440" i="1"/>
  <c r="G1440" i="1" s="1"/>
  <c r="D1439" i="1"/>
  <c r="C1439" i="1"/>
  <c r="D1438" i="1"/>
  <c r="C1438" i="1"/>
  <c r="G1438" i="1" s="1"/>
  <c r="D1437" i="1"/>
  <c r="C1437" i="1"/>
  <c r="D1436" i="1"/>
  <c r="C1436" i="1"/>
  <c r="G1436" i="1" s="1"/>
  <c r="C1435" i="1"/>
  <c r="D1434" i="1"/>
  <c r="C1434" i="1"/>
  <c r="D1433" i="1"/>
  <c r="C1433" i="1"/>
  <c r="D1432" i="1"/>
  <c r="C1432" i="1"/>
  <c r="C1431" i="1"/>
  <c r="D1430" i="1"/>
  <c r="C1430" i="1"/>
  <c r="D1429" i="1"/>
  <c r="C1429" i="1"/>
  <c r="D1428" i="1"/>
  <c r="C1428" i="1"/>
  <c r="G1428" i="1" s="1"/>
  <c r="D1427" i="1"/>
  <c r="C1427" i="1"/>
  <c r="D1426" i="1"/>
  <c r="C1426" i="1"/>
  <c r="G1426" i="1" s="1"/>
  <c r="D1425" i="1"/>
  <c r="C1425" i="1"/>
  <c r="D1424" i="1"/>
  <c r="C1424" i="1"/>
  <c r="D1423" i="1"/>
  <c r="C1423" i="1"/>
  <c r="D1422" i="1"/>
  <c r="C1422" i="1"/>
  <c r="G1422" i="1" s="1"/>
  <c r="D1421" i="1"/>
  <c r="C1421" i="1"/>
  <c r="D1420" i="1"/>
  <c r="C1420" i="1"/>
  <c r="G1420" i="1" s="1"/>
  <c r="D1419" i="1"/>
  <c r="C1419" i="1"/>
  <c r="G1419" i="1" s="1"/>
  <c r="C1418" i="1"/>
  <c r="D1417" i="1"/>
  <c r="C1417" i="1"/>
  <c r="D1416" i="1"/>
  <c r="C1416" i="1"/>
  <c r="D1415" i="1"/>
  <c r="C1415" i="1"/>
  <c r="G1415" i="1" s="1"/>
  <c r="D1414" i="1"/>
  <c r="C1414" i="1"/>
  <c r="G1414" i="1" s="1"/>
  <c r="D1413" i="1"/>
  <c r="C1413" i="1"/>
  <c r="D1412" i="1"/>
  <c r="C1412" i="1"/>
  <c r="G1412" i="1" s="1"/>
  <c r="D1411" i="1"/>
  <c r="C1411" i="1"/>
  <c r="D1410" i="1"/>
  <c r="C1410" i="1"/>
  <c r="C1409" i="1"/>
  <c r="D1408" i="1"/>
  <c r="C1408" i="1"/>
  <c r="G1408" i="1" s="1"/>
  <c r="D1407" i="1"/>
  <c r="C1407" i="1"/>
  <c r="C1406" i="1"/>
  <c r="D1405" i="1"/>
  <c r="C1405" i="1"/>
  <c r="D1404" i="1"/>
  <c r="C1404" i="1"/>
  <c r="G1404" i="1" s="1"/>
  <c r="D1403" i="1"/>
  <c r="C1403" i="1"/>
  <c r="G1403" i="1" s="1"/>
  <c r="C1402" i="1"/>
  <c r="C1401"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D1381" i="1"/>
  <c r="C1381" i="1"/>
  <c r="G1381" i="1" s="1"/>
  <c r="D1380" i="1"/>
  <c r="C1380" i="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D1367" i="1"/>
  <c r="C1367" i="1"/>
  <c r="D1366" i="1"/>
  <c r="C1366" i="1"/>
  <c r="G1366" i="1" s="1"/>
  <c r="D1365" i="1"/>
  <c r="C1365" i="1"/>
  <c r="G1365" i="1" s="1"/>
  <c r="D1364" i="1"/>
  <c r="C1364" i="1"/>
  <c r="G1364" i="1" s="1"/>
  <c r="D1363" i="1"/>
  <c r="C1363" i="1"/>
  <c r="G1363" i="1" s="1"/>
  <c r="D1362" i="1"/>
  <c r="C1362" i="1"/>
  <c r="G1362" i="1" s="1"/>
  <c r="D1361" i="1"/>
  <c r="C1361" i="1"/>
  <c r="G1361" i="1" s="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G1289" i="1" s="1"/>
  <c r="D1288" i="1"/>
  <c r="C1288" i="1"/>
  <c r="D1287" i="1"/>
  <c r="C1287" i="1"/>
  <c r="G1287" i="1" s="1"/>
  <c r="D1286" i="1"/>
  <c r="C1286" i="1"/>
  <c r="D1285" i="1"/>
  <c r="C1285" i="1"/>
  <c r="G1285" i="1" s="1"/>
  <c r="D1284" i="1"/>
  <c r="C1284" i="1"/>
  <c r="D1283" i="1"/>
  <c r="C1283" i="1"/>
  <c r="G1283" i="1" s="1"/>
  <c r="D1282" i="1"/>
  <c r="C1282" i="1"/>
  <c r="D1281" i="1"/>
  <c r="D1280" i="1"/>
  <c r="C1280" i="1"/>
  <c r="D1279" i="1"/>
  <c r="C1279" i="1"/>
  <c r="D1278" i="1"/>
  <c r="D1277" i="1"/>
  <c r="C1277" i="1"/>
  <c r="D1276" i="1"/>
  <c r="C1276" i="1"/>
  <c r="D1275" i="1"/>
  <c r="C1275" i="1"/>
  <c r="G1275" i="1" s="1"/>
  <c r="D1274" i="1"/>
  <c r="C1274" i="1"/>
  <c r="D1273" i="1"/>
  <c r="C1273" i="1"/>
  <c r="D1272" i="1"/>
  <c r="C1272" i="1"/>
  <c r="D1271" i="1"/>
  <c r="C1271" i="1"/>
  <c r="D1270" i="1"/>
  <c r="C1270" i="1"/>
  <c r="D1269" i="1"/>
  <c r="C1269" i="1"/>
  <c r="C1268" i="1"/>
  <c r="D1267" i="1"/>
  <c r="C1267" i="1"/>
  <c r="D1266" i="1"/>
  <c r="C1266" i="1"/>
  <c r="D1265" i="1"/>
  <c r="C1265" i="1"/>
  <c r="C1264" i="1"/>
  <c r="D1263" i="1"/>
  <c r="C1263" i="1"/>
  <c r="D1262" i="1"/>
  <c r="C1262" i="1"/>
  <c r="G1262" i="1" s="1"/>
  <c r="D1261" i="1"/>
  <c r="C1261" i="1"/>
  <c r="C1260" i="1"/>
  <c r="C1259" i="1"/>
  <c r="D1258" i="1"/>
  <c r="C1258" i="1"/>
  <c r="G1258" i="1" s="1"/>
  <c r="D1257" i="1"/>
  <c r="C1257" i="1"/>
  <c r="G1257" i="1" s="1"/>
  <c r="D1256" i="1"/>
  <c r="C1256" i="1"/>
  <c r="G1256" i="1" s="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G1243" i="1" s="1"/>
  <c r="D1242" i="1"/>
  <c r="C1242" i="1"/>
  <c r="G1242" i="1" s="1"/>
  <c r="C1241" i="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D1228" i="1"/>
  <c r="C1228" i="1"/>
  <c r="D1227" i="1"/>
  <c r="C1227" i="1"/>
  <c r="D1226" i="1"/>
  <c r="C1226" i="1"/>
  <c r="D1225" i="1"/>
  <c r="C1225"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G1189" i="1" s="1"/>
  <c r="D1188" i="1"/>
  <c r="C1188" i="1"/>
  <c r="D1187" i="1"/>
  <c r="C1187" i="1"/>
  <c r="D1186" i="1"/>
  <c r="C1186" i="1"/>
  <c r="D1185" i="1"/>
  <c r="C1185" i="1"/>
  <c r="D1184" i="1"/>
  <c r="C1184" i="1"/>
  <c r="D1183" i="1"/>
  <c r="C1183" i="1"/>
  <c r="D1182" i="1"/>
  <c r="C1182" i="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G1159" i="1" s="1"/>
  <c r="D1158" i="1"/>
  <c r="C1158" i="1"/>
  <c r="D1157" i="1"/>
  <c r="C1157" i="1"/>
  <c r="G1157" i="1" s="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G1133" i="1" s="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G1092" i="1" s="1"/>
  <c r="D1091" i="1"/>
  <c r="C1091" i="1"/>
  <c r="G1091" i="1" s="1"/>
  <c r="D1090" i="1"/>
  <c r="C1090" i="1"/>
  <c r="G1090" i="1" s="1"/>
  <c r="D1089" i="1"/>
  <c r="C1089" i="1"/>
  <c r="G1089" i="1" s="1"/>
  <c r="D1088" i="1"/>
  <c r="C1088" i="1"/>
  <c r="G1088" i="1" s="1"/>
  <c r="C1087" i="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D1077" i="1"/>
  <c r="C1077" i="1"/>
  <c r="G1077" i="1" s="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G1036" i="1" s="1"/>
  <c r="D1035" i="1"/>
  <c r="C1035" i="1"/>
  <c r="D1034" i="1"/>
  <c r="C1034" i="1"/>
  <c r="D1033" i="1"/>
  <c r="C1033" i="1"/>
  <c r="D1032" i="1"/>
  <c r="C1032" i="1"/>
  <c r="D1031" i="1"/>
  <c r="C1031" i="1"/>
  <c r="D1030" i="1"/>
  <c r="C1030" i="1"/>
  <c r="D1029" i="1"/>
  <c r="C1029" i="1"/>
  <c r="G1029" i="1" s="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G1016" i="1" s="1"/>
  <c r="D1015" i="1"/>
  <c r="C1015" i="1"/>
  <c r="D1014" i="1"/>
  <c r="C1014" i="1"/>
  <c r="G1014" i="1" s="1"/>
  <c r="D1013" i="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G970" i="1" s="1"/>
  <c r="D969" i="1"/>
  <c r="C969" i="1"/>
  <c r="G969" i="1" s="1"/>
  <c r="D968" i="1"/>
  <c r="C968" i="1"/>
  <c r="G968" i="1" s="1"/>
  <c r="D967" i="1"/>
  <c r="C967" i="1"/>
  <c r="G967" i="1" s="1"/>
  <c r="D966" i="1"/>
  <c r="C966" i="1"/>
  <c r="G966" i="1" s="1"/>
  <c r="D965" i="1"/>
  <c r="C965" i="1"/>
  <c r="G965" i="1" s="1"/>
  <c r="D964" i="1"/>
  <c r="C964" i="1"/>
  <c r="D963" i="1"/>
  <c r="C963" i="1"/>
  <c r="D962" i="1"/>
  <c r="C962" i="1"/>
  <c r="D961" i="1"/>
  <c r="C961" i="1"/>
  <c r="D960" i="1"/>
  <c r="C960" i="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D949" i="1"/>
  <c r="C949" i="1"/>
  <c r="D948" i="1"/>
  <c r="C948" i="1"/>
  <c r="D947" i="1"/>
  <c r="C947" i="1"/>
  <c r="D946" i="1"/>
  <c r="C946" i="1"/>
  <c r="D945" i="1"/>
  <c r="C945" i="1"/>
  <c r="D944" i="1"/>
  <c r="C944" i="1"/>
  <c r="D943" i="1"/>
  <c r="C943" i="1"/>
  <c r="G943" i="1" s="1"/>
  <c r="D942" i="1"/>
  <c r="C942" i="1"/>
  <c r="G942" i="1" s="1"/>
  <c r="D941" i="1"/>
  <c r="C941" i="1"/>
  <c r="G941" i="1" s="1"/>
  <c r="D940" i="1"/>
  <c r="C940" i="1"/>
  <c r="G940" i="1" s="1"/>
  <c r="D939" i="1"/>
  <c r="C939" i="1"/>
  <c r="D938" i="1"/>
  <c r="C938" i="1"/>
  <c r="D937" i="1"/>
  <c r="C937" i="1"/>
  <c r="D936" i="1"/>
  <c r="C936" i="1"/>
  <c r="D935" i="1"/>
  <c r="C935" i="1"/>
  <c r="D934" i="1"/>
  <c r="C934" i="1"/>
  <c r="G934" i="1" s="1"/>
  <c r="D933" i="1"/>
  <c r="C933" i="1"/>
  <c r="G933" i="1" s="1"/>
  <c r="D932" i="1"/>
  <c r="C932" i="1"/>
  <c r="G932" i="1" s="1"/>
  <c r="D931" i="1"/>
  <c r="C931" i="1"/>
  <c r="G931" i="1" s="1"/>
  <c r="D930" i="1"/>
  <c r="C930" i="1"/>
  <c r="G930" i="1" s="1"/>
  <c r="D929" i="1"/>
  <c r="C929" i="1"/>
  <c r="G929" i="1" s="1"/>
  <c r="D928" i="1"/>
  <c r="C928" i="1"/>
  <c r="G928" i="1" s="1"/>
  <c r="D927" i="1"/>
  <c r="C927" i="1"/>
  <c r="D926" i="1"/>
  <c r="C926" i="1"/>
  <c r="D925" i="1"/>
  <c r="C925" i="1"/>
  <c r="D924" i="1"/>
  <c r="C924" i="1"/>
  <c r="D923" i="1"/>
  <c r="C923" i="1"/>
  <c r="D922" i="1"/>
  <c r="C922" i="1"/>
  <c r="D921" i="1"/>
  <c r="C921" i="1"/>
  <c r="D920" i="1"/>
  <c r="C920" i="1"/>
  <c r="D919" i="1"/>
  <c r="C919" i="1"/>
  <c r="G919" i="1" s="1"/>
  <c r="D918" i="1"/>
  <c r="C918" i="1"/>
  <c r="G918" i="1" s="1"/>
  <c r="D917" i="1"/>
  <c r="C917" i="1"/>
  <c r="G917" i="1" s="1"/>
  <c r="D916" i="1"/>
  <c r="C916" i="1"/>
  <c r="G916" i="1" s="1"/>
  <c r="D915" i="1"/>
  <c r="C915" i="1"/>
  <c r="G915" i="1" s="1"/>
  <c r="D914" i="1"/>
  <c r="C914" i="1"/>
  <c r="D913" i="1"/>
  <c r="C913" i="1"/>
  <c r="D912" i="1"/>
  <c r="C912" i="1"/>
  <c r="D911" i="1"/>
  <c r="C911" i="1"/>
  <c r="D910" i="1"/>
  <c r="C910" i="1"/>
  <c r="D909" i="1"/>
  <c r="C909" i="1"/>
  <c r="D908" i="1"/>
  <c r="C908" i="1"/>
  <c r="D907" i="1"/>
  <c r="C907" i="1"/>
  <c r="D906" i="1"/>
  <c r="C906" i="1"/>
  <c r="D905" i="1"/>
  <c r="C905" i="1"/>
  <c r="G905" i="1" s="1"/>
  <c r="D904" i="1"/>
  <c r="C904" i="1"/>
  <c r="G904" i="1" s="1"/>
  <c r="D903" i="1"/>
  <c r="C903" i="1"/>
  <c r="G903" i="1" s="1"/>
  <c r="D902" i="1"/>
  <c r="C902" i="1"/>
  <c r="G902" i="1" s="1"/>
  <c r="D901" i="1"/>
  <c r="C901" i="1"/>
  <c r="G901" i="1" s="1"/>
  <c r="D900" i="1"/>
  <c r="C900" i="1"/>
  <c r="G900" i="1" s="1"/>
  <c r="D899" i="1"/>
  <c r="C899" i="1"/>
  <c r="G899" i="1" s="1"/>
  <c r="D898" i="1"/>
  <c r="C898" i="1"/>
  <c r="D897" i="1"/>
  <c r="C897" i="1"/>
  <c r="D896" i="1"/>
  <c r="C896" i="1"/>
  <c r="D895" i="1"/>
  <c r="C895" i="1"/>
  <c r="D894" i="1"/>
  <c r="C894" i="1"/>
  <c r="G894" i="1" s="1"/>
  <c r="D893" i="1"/>
  <c r="C893" i="1"/>
  <c r="G893" i="1" s="1"/>
  <c r="D892" i="1"/>
  <c r="C892" i="1"/>
  <c r="D891" i="1"/>
  <c r="C891" i="1"/>
  <c r="G891" i="1" s="1"/>
  <c r="D890" i="1"/>
  <c r="C890" i="1"/>
  <c r="G890" i="1" s="1"/>
  <c r="D889" i="1"/>
  <c r="C889" i="1"/>
  <c r="G889" i="1" s="1"/>
  <c r="D888" i="1"/>
  <c r="C888" i="1"/>
  <c r="G888" i="1" s="1"/>
  <c r="D887" i="1"/>
  <c r="C887" i="1"/>
  <c r="D886" i="1"/>
  <c r="C886" i="1"/>
  <c r="D885" i="1"/>
  <c r="C885" i="1"/>
  <c r="D884" i="1"/>
  <c r="C884" i="1"/>
  <c r="D883" i="1"/>
  <c r="C883" i="1"/>
  <c r="D882" i="1"/>
  <c r="C882" i="1"/>
  <c r="D881" i="1"/>
  <c r="C881" i="1"/>
  <c r="D880" i="1"/>
  <c r="C880" i="1"/>
  <c r="D879" i="1"/>
  <c r="C879" i="1"/>
  <c r="G879" i="1" s="1"/>
  <c r="D878" i="1"/>
  <c r="C878" i="1"/>
  <c r="G878" i="1" s="1"/>
  <c r="D877" i="1"/>
  <c r="C877" i="1"/>
  <c r="G877" i="1" s="1"/>
  <c r="D876" i="1"/>
  <c r="C876" i="1"/>
  <c r="G876" i="1" s="1"/>
  <c r="D875" i="1"/>
  <c r="C875" i="1"/>
  <c r="D874" i="1"/>
  <c r="C874" i="1"/>
  <c r="D873" i="1"/>
  <c r="C873" i="1"/>
  <c r="G873" i="1" s="1"/>
  <c r="D872" i="1"/>
  <c r="C872" i="1"/>
  <c r="G872" i="1" s="1"/>
  <c r="D871" i="1"/>
  <c r="C871" i="1"/>
  <c r="G871" i="1" s="1"/>
  <c r="D870" i="1"/>
  <c r="C870" i="1"/>
  <c r="G870" i="1" s="1"/>
  <c r="D869" i="1"/>
  <c r="C869" i="1"/>
  <c r="G869" i="1" s="1"/>
  <c r="D868" i="1"/>
  <c r="C868" i="1"/>
  <c r="D867" i="1"/>
  <c r="C867" i="1"/>
  <c r="D866" i="1"/>
  <c r="C866" i="1"/>
  <c r="D865" i="1"/>
  <c r="C865" i="1"/>
  <c r="D864" i="1"/>
  <c r="C864" i="1"/>
  <c r="D863" i="1"/>
  <c r="C863" i="1"/>
  <c r="D862" i="1"/>
  <c r="C862" i="1"/>
  <c r="D861" i="1"/>
  <c r="C861" i="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D847" i="1"/>
  <c r="C847" i="1"/>
  <c r="G847" i="1" s="1"/>
  <c r="D846" i="1"/>
  <c r="C846" i="1"/>
  <c r="G846" i="1" s="1"/>
  <c r="D845" i="1"/>
  <c r="C845" i="1"/>
  <c r="G845" i="1" s="1"/>
  <c r="D844" i="1"/>
  <c r="C844" i="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D831" i="1"/>
  <c r="C831" i="1"/>
  <c r="G831" i="1" s="1"/>
  <c r="D830" i="1"/>
  <c r="C830" i="1"/>
  <c r="G830" i="1" s="1"/>
  <c r="D829" i="1"/>
  <c r="C829" i="1"/>
  <c r="G829" i="1" s="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D777" i="1"/>
  <c r="C777" i="1"/>
  <c r="G777" i="1" s="1"/>
  <c r="D776" i="1"/>
  <c r="C776" i="1"/>
  <c r="G776" i="1" s="1"/>
  <c r="D775" i="1"/>
  <c r="C775" i="1"/>
  <c r="G775" i="1" s="1"/>
  <c r="D774" i="1"/>
  <c r="C774" i="1"/>
  <c r="D773" i="1"/>
  <c r="C773" i="1"/>
  <c r="G773" i="1" s="1"/>
  <c r="D772" i="1"/>
  <c r="C772" i="1"/>
  <c r="G772" i="1" s="1"/>
  <c r="D771" i="1"/>
  <c r="C771" i="1"/>
  <c r="G771" i="1" s="1"/>
  <c r="D770" i="1"/>
  <c r="C770" i="1"/>
  <c r="G770" i="1" s="1"/>
  <c r="D769" i="1"/>
  <c r="C769" i="1"/>
  <c r="G769" i="1" s="1"/>
  <c r="D768" i="1"/>
  <c r="C768" i="1"/>
  <c r="G768" i="1" s="1"/>
  <c r="D767" i="1"/>
  <c r="C767" i="1"/>
  <c r="G767" i="1" s="1"/>
  <c r="D766" i="1"/>
  <c r="C766" i="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G733" i="1" s="1"/>
  <c r="D732" i="1"/>
  <c r="C732" i="1"/>
  <c r="D731" i="1"/>
  <c r="C731" i="1"/>
  <c r="D730" i="1"/>
  <c r="C730" i="1"/>
  <c r="D729" i="1"/>
  <c r="C729" i="1"/>
  <c r="G729" i="1" s="1"/>
  <c r="D728" i="1"/>
  <c r="C728" i="1"/>
  <c r="G728" i="1" s="1"/>
  <c r="D727" i="1"/>
  <c r="C727" i="1"/>
  <c r="D726" i="1"/>
  <c r="C726" i="1"/>
  <c r="G726" i="1" s="1"/>
  <c r="D725" i="1"/>
  <c r="C725" i="1"/>
  <c r="G725" i="1" s="1"/>
  <c r="D724" i="1"/>
  <c r="C724" i="1"/>
  <c r="G724" i="1" s="1"/>
  <c r="D723" i="1"/>
  <c r="C723" i="1"/>
  <c r="G723" i="1" s="1"/>
  <c r="D722" i="1"/>
  <c r="C722" i="1"/>
  <c r="D721" i="1"/>
  <c r="C721" i="1"/>
  <c r="G721" i="1" s="1"/>
  <c r="D720" i="1"/>
  <c r="C720" i="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D702" i="1"/>
  <c r="C702" i="1"/>
  <c r="D701" i="1"/>
  <c r="C701" i="1"/>
  <c r="D700" i="1"/>
  <c r="C700" i="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D662" i="1"/>
  <c r="C662" i="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D651" i="1"/>
  <c r="C651" i="1"/>
  <c r="H651" i="1" s="1"/>
  <c r="D650" i="1"/>
  <c r="C650" i="1"/>
  <c r="H650" i="1" s="1"/>
  <c r="D649" i="1"/>
  <c r="C649" i="1"/>
  <c r="H649" i="1" s="1"/>
  <c r="D648" i="1"/>
  <c r="C648" i="1"/>
  <c r="H648" i="1" s="1"/>
  <c r="D647" i="1"/>
  <c r="C647" i="1"/>
  <c r="H647" i="1" s="1"/>
  <c r="D646" i="1"/>
  <c r="C646" i="1"/>
  <c r="H646" i="1" s="1"/>
  <c r="D645" i="1"/>
  <c r="C645" i="1"/>
  <c r="H645" i="1" s="1"/>
  <c r="C642" i="1"/>
  <c r="C641" i="1"/>
  <c r="D636" i="1"/>
  <c r="C636" i="1"/>
  <c r="D635" i="1"/>
  <c r="C635" i="1"/>
  <c r="D632" i="1"/>
  <c r="C632" i="1"/>
  <c r="D631" i="1"/>
  <c r="C631" i="1"/>
  <c r="H631" i="1" s="1"/>
  <c r="D630" i="1"/>
  <c r="C630" i="1"/>
  <c r="D629" i="1"/>
  <c r="C629" i="1"/>
  <c r="D628" i="1"/>
  <c r="C628" i="1"/>
  <c r="H628" i="1" s="1"/>
  <c r="D627" i="1"/>
  <c r="C627" i="1"/>
  <c r="H627" i="1" s="1"/>
  <c r="D626" i="1"/>
  <c r="C626" i="1"/>
  <c r="H626" i="1" s="1"/>
  <c r="D625" i="1"/>
  <c r="C625" i="1"/>
  <c r="H625" i="1" s="1"/>
  <c r="C624" i="1"/>
  <c r="C623" i="1"/>
  <c r="D622" i="1"/>
  <c r="C622" i="1"/>
  <c r="H622" i="1" s="1"/>
  <c r="D621" i="1"/>
  <c r="C621" i="1"/>
  <c r="H621" i="1" s="1"/>
  <c r="D620" i="1"/>
  <c r="C620" i="1"/>
  <c r="H620" i="1" s="1"/>
  <c r="D619" i="1"/>
  <c r="C619" i="1"/>
  <c r="H619" i="1" s="1"/>
  <c r="D618" i="1"/>
  <c r="C618" i="1"/>
  <c r="H618" i="1" s="1"/>
  <c r="D617" i="1"/>
  <c r="C617" i="1"/>
  <c r="H617" i="1" s="1"/>
  <c r="D616" i="1"/>
  <c r="C616" i="1"/>
  <c r="H616" i="1" s="1"/>
  <c r="C615" i="1"/>
  <c r="D614" i="1"/>
  <c r="C614" i="1"/>
  <c r="D613" i="1"/>
  <c r="H613" i="1" s="1"/>
  <c r="C613" i="1"/>
  <c r="D612" i="1"/>
  <c r="H612" i="1" s="1"/>
  <c r="C612" i="1"/>
  <c r="G612" i="1" s="1"/>
  <c r="D611" i="1"/>
  <c r="H611" i="1" s="1"/>
  <c r="C611" i="1"/>
  <c r="G611" i="1" s="1"/>
  <c r="D610" i="1"/>
  <c r="H610" i="1" s="1"/>
  <c r="C610" i="1"/>
  <c r="D609" i="1"/>
  <c r="H609" i="1" s="1"/>
  <c r="C609" i="1"/>
  <c r="G609" i="1" s="1"/>
  <c r="D608" i="1"/>
  <c r="H608" i="1" s="1"/>
  <c r="C608" i="1"/>
  <c r="D607" i="1"/>
  <c r="H607" i="1" s="1"/>
  <c r="C607" i="1"/>
  <c r="D606" i="1"/>
  <c r="H606" i="1" s="1"/>
  <c r="C606" i="1"/>
  <c r="D605" i="1"/>
  <c r="H605" i="1" s="1"/>
  <c r="C605" i="1"/>
  <c r="D604" i="1"/>
  <c r="H604" i="1" s="1"/>
  <c r="C604" i="1"/>
  <c r="D603" i="1"/>
  <c r="H603" i="1" s="1"/>
  <c r="C603" i="1"/>
  <c r="D602" i="1"/>
  <c r="H602" i="1" s="1"/>
  <c r="C602" i="1"/>
  <c r="G602" i="1" s="1"/>
  <c r="D601" i="1"/>
  <c r="H601" i="1" s="1"/>
  <c r="C601" i="1"/>
  <c r="G601" i="1" s="1"/>
  <c r="D600" i="1"/>
  <c r="H600" i="1" s="1"/>
  <c r="C600" i="1"/>
  <c r="G600" i="1" s="1"/>
  <c r="D599" i="1"/>
  <c r="H599" i="1" s="1"/>
  <c r="C599" i="1"/>
  <c r="D598" i="1"/>
  <c r="H598" i="1" s="1"/>
  <c r="C598" i="1"/>
  <c r="D597" i="1"/>
  <c r="H597" i="1" s="1"/>
  <c r="C597" i="1"/>
  <c r="D596" i="1"/>
  <c r="H596" i="1" s="1"/>
  <c r="C596" i="1"/>
  <c r="D595" i="1"/>
  <c r="H595" i="1" s="1"/>
  <c r="C595" i="1"/>
  <c r="D594" i="1"/>
  <c r="H594" i="1" s="1"/>
  <c r="C594" i="1"/>
  <c r="D593" i="1"/>
  <c r="H593" i="1" s="1"/>
  <c r="C593" i="1"/>
  <c r="G593" i="1" s="1"/>
  <c r="D592" i="1"/>
  <c r="H592" i="1" s="1"/>
  <c r="C592" i="1"/>
  <c r="C591" i="1"/>
  <c r="D590" i="1"/>
  <c r="H590" i="1" s="1"/>
  <c r="C590" i="1"/>
  <c r="G590" i="1" s="1"/>
  <c r="D589" i="1"/>
  <c r="H589" i="1" s="1"/>
  <c r="C589" i="1"/>
  <c r="G589" i="1" s="1"/>
  <c r="D588" i="1"/>
  <c r="H588" i="1" s="1"/>
  <c r="C588" i="1"/>
  <c r="D587" i="1"/>
  <c r="H587" i="1" s="1"/>
  <c r="C587" i="1"/>
  <c r="G587" i="1" s="1"/>
  <c r="D586" i="1"/>
  <c r="H586" i="1" s="1"/>
  <c r="C586" i="1"/>
  <c r="G586" i="1" s="1"/>
  <c r="D585" i="1"/>
  <c r="H585" i="1" s="1"/>
  <c r="C585" i="1"/>
  <c r="D584" i="1"/>
  <c r="H584" i="1" s="1"/>
  <c r="C584" i="1"/>
  <c r="G584" i="1" s="1"/>
  <c r="C583" i="1"/>
  <c r="D582" i="1"/>
  <c r="H582" i="1" s="1"/>
  <c r="C582" i="1"/>
  <c r="D581" i="1"/>
  <c r="H581" i="1" s="1"/>
  <c r="C581" i="1"/>
  <c r="D580" i="1"/>
  <c r="H580" i="1" s="1"/>
  <c r="C580" i="1"/>
  <c r="D579" i="1"/>
  <c r="H579" i="1" s="1"/>
  <c r="C579" i="1"/>
  <c r="C578" i="1"/>
  <c r="D577" i="1"/>
  <c r="H577" i="1" s="1"/>
  <c r="C577" i="1"/>
  <c r="G577" i="1" s="1"/>
  <c r="H576" i="1"/>
  <c r="D576" i="1"/>
  <c r="C576" i="1"/>
  <c r="G576" i="1" s="1"/>
  <c r="D575" i="1"/>
  <c r="H575" i="1" s="1"/>
  <c r="C575" i="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G560" i="1" s="1"/>
  <c r="D559" i="1"/>
  <c r="H559" i="1" s="1"/>
  <c r="C559" i="1"/>
  <c r="G559" i="1" s="1"/>
  <c r="D558" i="1"/>
  <c r="H558" i="1" s="1"/>
  <c r="C558" i="1"/>
  <c r="G558" i="1" s="1"/>
  <c r="D557" i="1"/>
  <c r="H557" i="1" s="1"/>
  <c r="C557" i="1"/>
  <c r="C556" i="1"/>
  <c r="D555" i="1"/>
  <c r="H555" i="1" s="1"/>
  <c r="C555" i="1"/>
  <c r="D554" i="1"/>
  <c r="H554" i="1" s="1"/>
  <c r="C554" i="1"/>
  <c r="D553" i="1"/>
  <c r="H553" i="1" s="1"/>
  <c r="C553" i="1"/>
  <c r="D552" i="1"/>
  <c r="H552" i="1" s="1"/>
  <c r="C552" i="1"/>
  <c r="D551" i="1"/>
  <c r="H551" i="1" s="1"/>
  <c r="C551" i="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D544" i="1"/>
  <c r="H544" i="1" s="1"/>
  <c r="C544" i="1"/>
  <c r="D543" i="1"/>
  <c r="H543" i="1" s="1"/>
  <c r="C543" i="1"/>
  <c r="D542" i="1"/>
  <c r="H542" i="1" s="1"/>
  <c r="C542" i="1"/>
  <c r="H541" i="1"/>
  <c r="D541" i="1"/>
  <c r="C541" i="1"/>
  <c r="G541" i="1" s="1"/>
  <c r="D540" i="1"/>
  <c r="H540" i="1" s="1"/>
  <c r="C540" i="1"/>
  <c r="C539" i="1"/>
  <c r="D538" i="1"/>
  <c r="H538" i="1" s="1"/>
  <c r="C538" i="1"/>
  <c r="D537" i="1"/>
  <c r="H537" i="1" s="1"/>
  <c r="C537" i="1"/>
  <c r="D536" i="1"/>
  <c r="H536" i="1" s="1"/>
  <c r="C536" i="1"/>
  <c r="D535" i="1"/>
  <c r="H535" i="1" s="1"/>
  <c r="C535" i="1"/>
  <c r="D534" i="1"/>
  <c r="H534" i="1" s="1"/>
  <c r="C534" i="1"/>
  <c r="D533" i="1"/>
  <c r="H533" i="1" s="1"/>
  <c r="C533" i="1"/>
  <c r="D532" i="1"/>
  <c r="H532" i="1" s="1"/>
  <c r="C532" i="1"/>
  <c r="G532" i="1" s="1"/>
  <c r="D531" i="1"/>
  <c r="H531" i="1" s="1"/>
  <c r="C531" i="1"/>
  <c r="D528" i="1"/>
  <c r="H528" i="1" s="1"/>
  <c r="C528" i="1"/>
  <c r="H527" i="1"/>
  <c r="D527" i="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D514" i="1"/>
  <c r="H514" i="1" s="1"/>
  <c r="C514" i="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D507" i="1"/>
  <c r="H507" i="1" s="1"/>
  <c r="C507" i="1"/>
  <c r="D506" i="1"/>
  <c r="H506" i="1" s="1"/>
  <c r="C506" i="1"/>
  <c r="D505" i="1"/>
  <c r="H505" i="1" s="1"/>
  <c r="C505" i="1"/>
  <c r="D504" i="1"/>
  <c r="H504" i="1" s="1"/>
  <c r="C504" i="1"/>
  <c r="D503" i="1"/>
  <c r="H503" i="1" s="1"/>
  <c r="C503" i="1"/>
  <c r="D502" i="1"/>
  <c r="H502" i="1" s="1"/>
  <c r="C502" i="1"/>
  <c r="G502" i="1" s="1"/>
  <c r="D501" i="1"/>
  <c r="H501" i="1" s="1"/>
  <c r="C501" i="1"/>
  <c r="G501" i="1" s="1"/>
  <c r="D500" i="1"/>
  <c r="H500" i="1" s="1"/>
  <c r="C500" i="1"/>
  <c r="G500" i="1" s="1"/>
  <c r="D499" i="1"/>
  <c r="H499" i="1" s="1"/>
  <c r="C499" i="1"/>
  <c r="D498" i="1"/>
  <c r="H498" i="1" s="1"/>
  <c r="C498" i="1"/>
  <c r="D497" i="1"/>
  <c r="H497" i="1" s="1"/>
  <c r="C497" i="1"/>
  <c r="D496" i="1"/>
  <c r="H496" i="1" s="1"/>
  <c r="C496" i="1"/>
  <c r="D495" i="1"/>
  <c r="H495" i="1" s="1"/>
  <c r="C495" i="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D488" i="1"/>
  <c r="H488" i="1" s="1"/>
  <c r="C488" i="1"/>
  <c r="D487" i="1"/>
  <c r="H487" i="1" s="1"/>
  <c r="C487" i="1"/>
  <c r="D486" i="1"/>
  <c r="H486" i="1" s="1"/>
  <c r="C486" i="1"/>
  <c r="D485" i="1"/>
  <c r="H485" i="1" s="1"/>
  <c r="C485" i="1"/>
  <c r="D484" i="1"/>
  <c r="H484" i="1" s="1"/>
  <c r="C484" i="1"/>
  <c r="G484" i="1" s="1"/>
  <c r="D483" i="1"/>
  <c r="H483" i="1" s="1"/>
  <c r="C483" i="1"/>
  <c r="G483"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G472" i="1" s="1"/>
  <c r="D471" i="1"/>
  <c r="H471" i="1" s="1"/>
  <c r="C471" i="1"/>
  <c r="G471" i="1" s="1"/>
  <c r="D470" i="1"/>
  <c r="H470" i="1" s="1"/>
  <c r="C470" i="1"/>
  <c r="D469" i="1"/>
  <c r="H469" i="1" s="1"/>
  <c r="C469" i="1"/>
  <c r="G469" i="1" s="1"/>
  <c r="D468" i="1"/>
  <c r="H468" i="1" s="1"/>
  <c r="C468" i="1"/>
  <c r="G468" i="1" s="1"/>
  <c r="D467" i="1"/>
  <c r="H467" i="1" s="1"/>
  <c r="C467" i="1"/>
  <c r="G467" i="1" s="1"/>
  <c r="D466" i="1"/>
  <c r="H466" i="1" s="1"/>
  <c r="C466" i="1"/>
  <c r="G466" i="1" s="1"/>
  <c r="D465" i="1"/>
  <c r="H465" i="1" s="1"/>
  <c r="C465" i="1"/>
  <c r="D464" i="1"/>
  <c r="H464" i="1" s="1"/>
  <c r="C464" i="1"/>
  <c r="D463" i="1"/>
  <c r="H463" i="1" s="1"/>
  <c r="C463" i="1"/>
  <c r="G463" i="1" s="1"/>
  <c r="D462" i="1"/>
  <c r="H462" i="1" s="1"/>
  <c r="C462" i="1"/>
  <c r="G462" i="1" s="1"/>
  <c r="D461" i="1"/>
  <c r="H461" i="1" s="1"/>
  <c r="C461" i="1"/>
  <c r="G461" i="1" s="1"/>
  <c r="D460" i="1"/>
  <c r="H460" i="1" s="1"/>
  <c r="C460" i="1"/>
  <c r="D459" i="1"/>
  <c r="H459" i="1" s="1"/>
  <c r="C459" i="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C451" i="1"/>
  <c r="D450" i="1"/>
  <c r="H450" i="1" s="1"/>
  <c r="C450" i="1"/>
  <c r="G450" i="1" s="1"/>
  <c r="D449" i="1"/>
  <c r="H449" i="1" s="1"/>
  <c r="C449" i="1"/>
  <c r="G449" i="1" s="1"/>
  <c r="D448" i="1"/>
  <c r="H448" i="1" s="1"/>
  <c r="C448" i="1"/>
  <c r="G448" i="1" s="1"/>
  <c r="D447" i="1"/>
  <c r="H447" i="1" s="1"/>
  <c r="C447" i="1"/>
  <c r="D446" i="1"/>
  <c r="H446" i="1" s="1"/>
  <c r="C446" i="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D436" i="1"/>
  <c r="H436" i="1" s="1"/>
  <c r="C436" i="1"/>
  <c r="G436" i="1" s="1"/>
  <c r="D435" i="1"/>
  <c r="H435" i="1" s="1"/>
  <c r="C435" i="1"/>
  <c r="D434" i="1"/>
  <c r="H434" i="1" s="1"/>
  <c r="C434" i="1"/>
  <c r="D433" i="1"/>
  <c r="H433" i="1" s="1"/>
  <c r="C433" i="1"/>
  <c r="D432" i="1"/>
  <c r="H432" i="1" s="1"/>
  <c r="C432" i="1"/>
  <c r="G432" i="1" s="1"/>
  <c r="D431" i="1"/>
  <c r="H431" i="1" s="1"/>
  <c r="C431" i="1"/>
  <c r="D430" i="1"/>
  <c r="H430" i="1" s="1"/>
  <c r="C430" i="1"/>
  <c r="D429" i="1"/>
  <c r="H429" i="1" s="1"/>
  <c r="C429" i="1"/>
  <c r="D428" i="1"/>
  <c r="H428" i="1" s="1"/>
  <c r="C428" i="1"/>
  <c r="D427" i="1"/>
  <c r="H427" i="1" s="1"/>
  <c r="C427" i="1"/>
  <c r="D426" i="1"/>
  <c r="H426" i="1" s="1"/>
  <c r="C426" i="1"/>
  <c r="C425" i="1"/>
  <c r="C424" i="1"/>
  <c r="D423" i="1"/>
  <c r="H423" i="1" s="1"/>
  <c r="C423" i="1"/>
  <c r="G423" i="1" s="1"/>
  <c r="C422" i="1"/>
  <c r="C421" i="1"/>
  <c r="D416" i="1"/>
  <c r="H416" i="1" s="1"/>
  <c r="C416" i="1"/>
  <c r="G416" i="1" s="1"/>
  <c r="D415" i="1"/>
  <c r="H415" i="1" s="1"/>
  <c r="C415" i="1"/>
  <c r="D414" i="1"/>
  <c r="H414" i="1" s="1"/>
  <c r="C414" i="1"/>
  <c r="G414" i="1" s="1"/>
  <c r="D411" i="1"/>
  <c r="H411" i="1" s="1"/>
  <c r="C411" i="1"/>
  <c r="D410" i="1"/>
  <c r="H410" i="1" s="1"/>
  <c r="C410" i="1"/>
  <c r="D409" i="1"/>
  <c r="H409" i="1" s="1"/>
  <c r="C409" i="1"/>
  <c r="D408" i="1"/>
  <c r="H408" i="1" s="1"/>
  <c r="C408" i="1"/>
  <c r="D407" i="1"/>
  <c r="H407" i="1" s="1"/>
  <c r="C407" i="1"/>
  <c r="H406" i="1"/>
  <c r="D406" i="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C396" i="1"/>
  <c r="D395" i="1"/>
  <c r="H395" i="1" s="1"/>
  <c r="C395" i="1"/>
  <c r="D394" i="1"/>
  <c r="H394" i="1" s="1"/>
  <c r="C394" i="1"/>
  <c r="D393" i="1"/>
  <c r="H393" i="1" s="1"/>
  <c r="C393" i="1"/>
  <c r="D392" i="1"/>
  <c r="H392" i="1" s="1"/>
  <c r="C392" i="1"/>
  <c r="H391" i="1"/>
  <c r="D391" i="1"/>
  <c r="C391" i="1"/>
  <c r="G391" i="1" s="1"/>
  <c r="D390" i="1"/>
  <c r="H390" i="1" s="1"/>
  <c r="C390" i="1"/>
  <c r="G390" i="1" s="1"/>
  <c r="D389" i="1"/>
  <c r="H389" i="1" s="1"/>
  <c r="C389" i="1"/>
  <c r="G389"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H378" i="1"/>
  <c r="D378" i="1"/>
  <c r="C378" i="1"/>
  <c r="G378" i="1" s="1"/>
  <c r="D377" i="1"/>
  <c r="H377" i="1" s="1"/>
  <c r="C377" i="1"/>
  <c r="G377" i="1" s="1"/>
  <c r="D376" i="1"/>
  <c r="H376" i="1" s="1"/>
  <c r="C376" i="1"/>
  <c r="G376" i="1" s="1"/>
  <c r="D375" i="1"/>
  <c r="H375" i="1" s="1"/>
  <c r="C375" i="1"/>
  <c r="G375" i="1" s="1"/>
  <c r="C374" i="1"/>
  <c r="H373" i="1"/>
  <c r="D373" i="1"/>
  <c r="C373" i="1"/>
  <c r="G373" i="1" s="1"/>
  <c r="D372" i="1"/>
  <c r="H372" i="1" s="1"/>
  <c r="C372" i="1"/>
  <c r="G372" i="1" s="1"/>
  <c r="D371" i="1"/>
  <c r="H371" i="1" s="1"/>
  <c r="C371" i="1"/>
  <c r="G371" i="1" s="1"/>
  <c r="D370" i="1"/>
  <c r="H370" i="1" s="1"/>
  <c r="C370" i="1"/>
  <c r="G370" i="1" s="1"/>
  <c r="C369" i="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C357" i="1"/>
  <c r="C356" i="1"/>
  <c r="D354" i="1"/>
  <c r="H354" i="1" s="1"/>
  <c r="C354" i="1"/>
  <c r="G354"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G343" i="1" s="1"/>
  <c r="D342" i="1"/>
  <c r="H342" i="1" s="1"/>
  <c r="C342" i="1"/>
  <c r="G342" i="1" s="1"/>
  <c r="D341" i="1"/>
  <c r="H341" i="1" s="1"/>
  <c r="C341" i="1"/>
  <c r="G341" i="1" s="1"/>
  <c r="D340" i="1"/>
  <c r="H340" i="1" s="1"/>
  <c r="C340" i="1"/>
  <c r="D339" i="1"/>
  <c r="H339" i="1" s="1"/>
  <c r="C339" i="1"/>
  <c r="D338" i="1"/>
  <c r="H338" i="1" s="1"/>
  <c r="C338" i="1"/>
  <c r="D337" i="1"/>
  <c r="H337" i="1" s="1"/>
  <c r="C337" i="1"/>
  <c r="H336" i="1"/>
  <c r="D336" i="1"/>
  <c r="C336" i="1"/>
  <c r="G336" i="1" s="1"/>
  <c r="D335" i="1"/>
  <c r="H335" i="1" s="1"/>
  <c r="C335" i="1"/>
  <c r="D334" i="1"/>
  <c r="H334" i="1" s="1"/>
  <c r="C334" i="1"/>
  <c r="G334" i="1" s="1"/>
  <c r="D333" i="1"/>
  <c r="H333" i="1" s="1"/>
  <c r="C333" i="1"/>
  <c r="G333" i="1" s="1"/>
  <c r="D332" i="1"/>
  <c r="H332" i="1" s="1"/>
  <c r="C332" i="1"/>
  <c r="G332" i="1" s="1"/>
  <c r="D331" i="1"/>
  <c r="H331" i="1" s="1"/>
  <c r="C331" i="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D315" i="1"/>
  <c r="H315" i="1" s="1"/>
  <c r="C315" i="1"/>
  <c r="G315" i="1" s="1"/>
  <c r="D314" i="1"/>
  <c r="H314" i="1" s="1"/>
  <c r="C314" i="1"/>
  <c r="G314" i="1" s="1"/>
  <c r="D313" i="1"/>
  <c r="H313" i="1" s="1"/>
  <c r="C313" i="1"/>
  <c r="G313" i="1" s="1"/>
  <c r="D312" i="1"/>
  <c r="H312" i="1" s="1"/>
  <c r="C312" i="1"/>
  <c r="G312" i="1" s="1"/>
  <c r="D311" i="1"/>
  <c r="H311" i="1" s="1"/>
  <c r="C311" i="1"/>
  <c r="D310" i="1"/>
  <c r="H310" i="1" s="1"/>
  <c r="C310" i="1"/>
  <c r="C309" i="1"/>
  <c r="D308" i="1"/>
  <c r="H308" i="1" s="1"/>
  <c r="C308" i="1"/>
  <c r="G308" i="1" s="1"/>
  <c r="D307" i="1"/>
  <c r="H307" i="1" s="1"/>
  <c r="C307" i="1"/>
  <c r="G307" i="1" s="1"/>
  <c r="D306" i="1"/>
  <c r="H306" i="1" s="1"/>
  <c r="C306" i="1"/>
  <c r="G306" i="1" s="1"/>
  <c r="D305" i="1"/>
  <c r="H305" i="1" s="1"/>
  <c r="C305" i="1"/>
  <c r="G305" i="1" s="1"/>
  <c r="C304" i="1"/>
  <c r="D302" i="1"/>
  <c r="H302" i="1" s="1"/>
  <c r="C302" i="1"/>
  <c r="G302" i="1" s="1"/>
  <c r="D301" i="1"/>
  <c r="H301" i="1" s="1"/>
  <c r="C301" i="1"/>
  <c r="G301" i="1" s="1"/>
  <c r="D300" i="1"/>
  <c r="H300" i="1" s="1"/>
  <c r="C300" i="1"/>
  <c r="G300" i="1" s="1"/>
  <c r="D299" i="1"/>
  <c r="H299" i="1" s="1"/>
  <c r="C299" i="1"/>
  <c r="G299" i="1" s="1"/>
  <c r="D298" i="1"/>
  <c r="H298" i="1" s="1"/>
  <c r="C298" i="1"/>
  <c r="C294" i="1"/>
  <c r="D293" i="1"/>
  <c r="H293" i="1" s="1"/>
  <c r="C293" i="1"/>
  <c r="D292" i="1"/>
  <c r="H292" i="1" s="1"/>
  <c r="C292" i="1"/>
  <c r="D291" i="1"/>
  <c r="H291" i="1" s="1"/>
  <c r="C291" i="1"/>
  <c r="D290" i="1"/>
  <c r="H290" i="1" s="1"/>
  <c r="C290" i="1"/>
  <c r="D289" i="1"/>
  <c r="H289" i="1" s="1"/>
  <c r="C289" i="1"/>
  <c r="D288" i="1"/>
  <c r="H288" i="1" s="1"/>
  <c r="C288" i="1"/>
  <c r="D287" i="1"/>
  <c r="H287" i="1" s="1"/>
  <c r="C287" i="1"/>
  <c r="G287" i="1" s="1"/>
  <c r="D286" i="1"/>
  <c r="H286" i="1" s="1"/>
  <c r="C286" i="1"/>
  <c r="G286" i="1" s="1"/>
  <c r="D285" i="1"/>
  <c r="H285" i="1" s="1"/>
  <c r="C285" i="1"/>
  <c r="D284" i="1"/>
  <c r="H284" i="1" s="1"/>
  <c r="C284" i="1"/>
  <c r="G284" i="1" s="1"/>
  <c r="D283" i="1"/>
  <c r="H283" i="1" s="1"/>
  <c r="C283" i="1"/>
  <c r="G283" i="1" s="1"/>
  <c r="D282" i="1"/>
  <c r="H282" i="1" s="1"/>
  <c r="C282" i="1"/>
  <c r="G282" i="1" s="1"/>
  <c r="D281" i="1"/>
  <c r="H281" i="1" s="1"/>
  <c r="C281" i="1"/>
  <c r="G281" i="1" s="1"/>
  <c r="D280" i="1"/>
  <c r="H280" i="1" s="1"/>
  <c r="C280" i="1"/>
  <c r="G280" i="1" s="1"/>
  <c r="C279" i="1"/>
  <c r="D278" i="1"/>
  <c r="H278" i="1" s="1"/>
  <c r="C278" i="1"/>
  <c r="G278" i="1" s="1"/>
  <c r="D277" i="1"/>
  <c r="H277" i="1" s="1"/>
  <c r="C277" i="1"/>
  <c r="G277" i="1" s="1"/>
  <c r="D276" i="1"/>
  <c r="H276" i="1" s="1"/>
  <c r="C276" i="1"/>
  <c r="G276" i="1" s="1"/>
  <c r="D275" i="1"/>
  <c r="H275" i="1" s="1"/>
  <c r="C275" i="1"/>
  <c r="G275" i="1" s="1"/>
  <c r="C274" i="1"/>
  <c r="D273" i="1"/>
  <c r="H273" i="1" s="1"/>
  <c r="C273" i="1"/>
  <c r="G273" i="1" s="1"/>
  <c r="D272" i="1"/>
  <c r="H272" i="1" s="1"/>
  <c r="C272" i="1"/>
  <c r="G272" i="1" s="1"/>
  <c r="H271" i="1"/>
  <c r="D271" i="1"/>
  <c r="C271" i="1"/>
  <c r="G271" i="1" s="1"/>
  <c r="D270" i="1"/>
  <c r="H270" i="1" s="1"/>
  <c r="C270" i="1"/>
  <c r="C269" i="1"/>
  <c r="D268" i="1"/>
  <c r="H268" i="1" s="1"/>
  <c r="C268" i="1"/>
  <c r="D267" i="1"/>
  <c r="H267" i="1" s="1"/>
  <c r="C267" i="1"/>
  <c r="D266" i="1"/>
  <c r="H266" i="1" s="1"/>
  <c r="C266" i="1"/>
  <c r="D265" i="1"/>
  <c r="H265" i="1" s="1"/>
  <c r="C265" i="1"/>
  <c r="D264" i="1"/>
  <c r="H264" i="1" s="1"/>
  <c r="C264" i="1"/>
  <c r="D263" i="1"/>
  <c r="H263" i="1" s="1"/>
  <c r="C263" i="1"/>
  <c r="D262" i="1"/>
  <c r="H262" i="1" s="1"/>
  <c r="C262" i="1"/>
  <c r="H261" i="1"/>
  <c r="D261" i="1"/>
  <c r="C261" i="1"/>
  <c r="G261" i="1" s="1"/>
  <c r="D260" i="1"/>
  <c r="H260" i="1" s="1"/>
  <c r="C260" i="1"/>
  <c r="G260" i="1" s="1"/>
  <c r="D259" i="1"/>
  <c r="H259" i="1" s="1"/>
  <c r="C259" i="1"/>
  <c r="G259" i="1" s="1"/>
  <c r="C258" i="1"/>
  <c r="D257" i="1"/>
  <c r="H257" i="1" s="1"/>
  <c r="C257" i="1"/>
  <c r="G257" i="1" s="1"/>
  <c r="D256" i="1"/>
  <c r="H256" i="1" s="1"/>
  <c r="C256" i="1"/>
  <c r="D255" i="1"/>
  <c r="H255" i="1" s="1"/>
  <c r="C255" i="1"/>
  <c r="D254" i="1"/>
  <c r="H254" i="1" s="1"/>
  <c r="C254" i="1"/>
  <c r="C253" i="1"/>
  <c r="D252" i="1"/>
  <c r="H252" i="1" s="1"/>
  <c r="C252" i="1"/>
  <c r="G252" i="1" s="1"/>
  <c r="D251" i="1"/>
  <c r="H251" i="1" s="1"/>
  <c r="C251" i="1"/>
  <c r="C250" i="1"/>
  <c r="D249" i="1"/>
  <c r="H249" i="1" s="1"/>
  <c r="C249" i="1"/>
  <c r="D248" i="1"/>
  <c r="H248" i="1" s="1"/>
  <c r="C248" i="1"/>
  <c r="H247" i="1"/>
  <c r="D247" i="1"/>
  <c r="C247" i="1"/>
  <c r="G247" i="1" s="1"/>
  <c r="C246" i="1"/>
  <c r="D245" i="1"/>
  <c r="H245" i="1" s="1"/>
  <c r="C245" i="1"/>
  <c r="G245" i="1" s="1"/>
  <c r="D244" i="1"/>
  <c r="H244" i="1" s="1"/>
  <c r="C244" i="1"/>
  <c r="G244" i="1" s="1"/>
  <c r="D243" i="1"/>
  <c r="H243" i="1" s="1"/>
  <c r="C243" i="1"/>
  <c r="G243" i="1" s="1"/>
  <c r="D242" i="1"/>
  <c r="H242" i="1" s="1"/>
  <c r="C242" i="1"/>
  <c r="D241" i="1"/>
  <c r="C241" i="1"/>
  <c r="D240" i="1"/>
  <c r="C240" i="1"/>
  <c r="D239" i="1"/>
  <c r="C239" i="1"/>
  <c r="G239" i="1" s="1"/>
  <c r="D238" i="1"/>
  <c r="C238" i="1"/>
  <c r="D237" i="1"/>
  <c r="H237" i="1" s="1"/>
  <c r="C237" i="1"/>
  <c r="D236" i="1"/>
  <c r="H236" i="1" s="1"/>
  <c r="C236" i="1"/>
  <c r="D235" i="1"/>
  <c r="H235" i="1" s="1"/>
  <c r="C235" i="1"/>
  <c r="D234" i="1"/>
  <c r="H234" i="1" s="1"/>
  <c r="C234" i="1"/>
  <c r="G234" i="1" s="1"/>
  <c r="C233" i="1"/>
  <c r="D232" i="1"/>
  <c r="H232" i="1" s="1"/>
  <c r="C232" i="1"/>
  <c r="G232" i="1" s="1"/>
  <c r="D231" i="1"/>
  <c r="H231" i="1" s="1"/>
  <c r="C231" i="1"/>
  <c r="G231" i="1" s="1"/>
  <c r="C230" i="1"/>
  <c r="D229" i="1"/>
  <c r="H229" i="1" s="1"/>
  <c r="C229" i="1"/>
  <c r="D228" i="1"/>
  <c r="H228" i="1" s="1"/>
  <c r="C228" i="1"/>
  <c r="G228" i="1" s="1"/>
  <c r="C227" i="1"/>
  <c r="C226" i="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D215" i="1"/>
  <c r="H215" i="1" s="1"/>
  <c r="C215" i="1"/>
  <c r="D214" i="1"/>
  <c r="H214" i="1" s="1"/>
  <c r="C214" i="1"/>
  <c r="G214" i="1" s="1"/>
  <c r="D213" i="1"/>
  <c r="H213" i="1" s="1"/>
  <c r="C213" i="1"/>
  <c r="C212" i="1"/>
  <c r="D211" i="1"/>
  <c r="H211" i="1" s="1"/>
  <c r="C211" i="1"/>
  <c r="G211" i="1" s="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G203" i="1" s="1"/>
  <c r="D202" i="1"/>
  <c r="H202" i="1" s="1"/>
  <c r="C202" i="1"/>
  <c r="G202" i="1" s="1"/>
  <c r="D201" i="1"/>
  <c r="H201" i="1" s="1"/>
  <c r="C201" i="1"/>
  <c r="G201" i="1" s="1"/>
  <c r="D200" i="1"/>
  <c r="H200" i="1" s="1"/>
  <c r="C200" i="1"/>
  <c r="D199" i="1"/>
  <c r="H199" i="1" s="1"/>
  <c r="C199" i="1"/>
  <c r="C198" i="1"/>
  <c r="D197" i="1"/>
  <c r="H197" i="1" s="1"/>
  <c r="C197" i="1"/>
  <c r="G197" i="1" s="1"/>
  <c r="D196" i="1"/>
  <c r="H196" i="1" s="1"/>
  <c r="C196" i="1"/>
  <c r="G196" i="1" s="1"/>
  <c r="D195" i="1"/>
  <c r="H195" i="1" s="1"/>
  <c r="C195" i="1"/>
  <c r="G195" i="1" s="1"/>
  <c r="D194" i="1"/>
  <c r="H194" i="1" s="1"/>
  <c r="C194" i="1"/>
  <c r="G194" i="1" s="1"/>
  <c r="H193" i="1"/>
  <c r="D193" i="1"/>
  <c r="C193" i="1"/>
  <c r="G193" i="1" s="1"/>
  <c r="D192" i="1"/>
  <c r="H192" i="1" s="1"/>
  <c r="C192" i="1"/>
  <c r="G192" i="1" s="1"/>
  <c r="D191" i="1"/>
  <c r="H191" i="1" s="1"/>
  <c r="C191" i="1"/>
  <c r="G191" i="1" s="1"/>
  <c r="C190" i="1"/>
  <c r="D189" i="1"/>
  <c r="C189" i="1"/>
  <c r="G189" i="1" s="1"/>
  <c r="D188" i="1"/>
  <c r="C188" i="1"/>
  <c r="G188" i="1" s="1"/>
  <c r="D187" i="1"/>
  <c r="C187" i="1"/>
  <c r="G187" i="1" s="1"/>
  <c r="D186" i="1"/>
  <c r="C186" i="1"/>
  <c r="G186" i="1" s="1"/>
  <c r="C185" i="1"/>
  <c r="D184" i="1"/>
  <c r="H184" i="1" s="1"/>
  <c r="C184" i="1"/>
  <c r="G184" i="1" s="1"/>
  <c r="H183" i="1"/>
  <c r="D183" i="1"/>
  <c r="C183" i="1"/>
  <c r="G183" i="1" s="1"/>
  <c r="D182" i="1"/>
  <c r="H182" i="1" s="1"/>
  <c r="C182" i="1"/>
  <c r="G182" i="1" s="1"/>
  <c r="D181" i="1"/>
  <c r="H181" i="1" s="1"/>
  <c r="C181" i="1"/>
  <c r="G181" i="1" s="1"/>
  <c r="D180" i="1"/>
  <c r="H180" i="1" s="1"/>
  <c r="C180" i="1"/>
  <c r="D179" i="1"/>
  <c r="H179" i="1" s="1"/>
  <c r="C179" i="1"/>
  <c r="G179" i="1" s="1"/>
  <c r="D178" i="1"/>
  <c r="H178" i="1" s="1"/>
  <c r="C178" i="1"/>
  <c r="D177" i="1"/>
  <c r="H177" i="1" s="1"/>
  <c r="C177" i="1"/>
  <c r="G177" i="1" s="1"/>
  <c r="D176" i="1"/>
  <c r="H176" i="1" s="1"/>
  <c r="C176" i="1"/>
  <c r="D175" i="1"/>
  <c r="H175" i="1" s="1"/>
  <c r="C175" i="1"/>
  <c r="C174" i="1"/>
  <c r="D173" i="1"/>
  <c r="H173" i="1" s="1"/>
  <c r="C173" i="1"/>
  <c r="G173" i="1" s="1"/>
  <c r="D172" i="1"/>
  <c r="H172" i="1" s="1"/>
  <c r="C172" i="1"/>
  <c r="G172" i="1" s="1"/>
  <c r="D171" i="1"/>
  <c r="H171" i="1" s="1"/>
  <c r="C171" i="1"/>
  <c r="G171" i="1" s="1"/>
  <c r="D170" i="1"/>
  <c r="H170" i="1" s="1"/>
  <c r="C170" i="1"/>
  <c r="D169" i="1"/>
  <c r="H169" i="1" s="1"/>
  <c r="C169" i="1"/>
  <c r="G169" i="1" s="1"/>
  <c r="D168" i="1"/>
  <c r="H168" i="1" s="1"/>
  <c r="C168" i="1"/>
  <c r="G168" i="1" s="1"/>
  <c r="D167" i="1"/>
  <c r="H167" i="1" s="1"/>
  <c r="C167" i="1"/>
  <c r="G167" i="1" s="1"/>
  <c r="D166" i="1"/>
  <c r="H166" i="1" s="1"/>
  <c r="C166" i="1"/>
  <c r="D165" i="1"/>
  <c r="H165" i="1" s="1"/>
  <c r="C165" i="1"/>
  <c r="D164" i="1"/>
  <c r="H164" i="1" s="1"/>
  <c r="C164" i="1"/>
  <c r="G164" i="1" s="1"/>
  <c r="D163" i="1"/>
  <c r="H163" i="1" s="1"/>
  <c r="C163" i="1"/>
  <c r="G163" i="1" s="1"/>
  <c r="D162" i="1"/>
  <c r="H162" i="1" s="1"/>
  <c r="C162" i="1"/>
  <c r="G162" i="1" s="1"/>
  <c r="C161" i="1"/>
  <c r="D159" i="1"/>
  <c r="H159" i="1" s="1"/>
  <c r="C159" i="1"/>
  <c r="G159" i="1" s="1"/>
  <c r="D158" i="1"/>
  <c r="H158" i="1" s="1"/>
  <c r="C158" i="1"/>
  <c r="G158" i="1" s="1"/>
  <c r="D157" i="1"/>
  <c r="H157" i="1" s="1"/>
  <c r="C157" i="1"/>
  <c r="G157"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C137" i="1"/>
  <c r="C136" i="1"/>
  <c r="D135" i="1"/>
  <c r="H135" i="1" s="1"/>
  <c r="C135" i="1"/>
  <c r="G135" i="1" s="1"/>
  <c r="D134" i="1"/>
  <c r="H134" i="1" s="1"/>
  <c r="C134" i="1"/>
  <c r="G134" i="1" s="1"/>
  <c r="D133" i="1"/>
  <c r="H133" i="1" s="1"/>
  <c r="C133" i="1"/>
  <c r="G133" i="1" s="1"/>
  <c r="D132" i="1"/>
  <c r="H132" i="1" s="1"/>
  <c r="C132" i="1"/>
  <c r="D131" i="1"/>
  <c r="H131" i="1" s="1"/>
  <c r="C131" i="1"/>
  <c r="D130" i="1"/>
  <c r="D129" i="1"/>
  <c r="H129" i="1" s="1"/>
  <c r="C129" i="1"/>
  <c r="D128" i="1"/>
  <c r="H128" i="1" s="1"/>
  <c r="C128" i="1"/>
  <c r="D127" i="1"/>
  <c r="H127" i="1" s="1"/>
  <c r="C127" i="1"/>
  <c r="H126" i="1"/>
  <c r="D126" i="1"/>
  <c r="C126" i="1"/>
  <c r="G126" i="1" s="1"/>
  <c r="D125" i="1"/>
  <c r="H125" i="1" s="1"/>
  <c r="C125" i="1"/>
  <c r="G125" i="1" s="1"/>
  <c r="D124" i="1"/>
  <c r="H124" i="1" s="1"/>
  <c r="C124" i="1"/>
  <c r="G124" i="1" s="1"/>
  <c r="D123" i="1"/>
  <c r="H123" i="1" s="1"/>
  <c r="C123" i="1"/>
  <c r="G123" i="1" s="1"/>
  <c r="D122" i="1"/>
  <c r="H122" i="1" s="1"/>
  <c r="C122" i="1"/>
  <c r="D121" i="1"/>
  <c r="H121" i="1" s="1"/>
  <c r="C121" i="1"/>
  <c r="D120" i="1"/>
  <c r="C120" i="1"/>
  <c r="G120" i="1" s="1"/>
  <c r="D119" i="1"/>
  <c r="H119" i="1" s="1"/>
  <c r="C119" i="1"/>
  <c r="G119" i="1" s="1"/>
  <c r="D118" i="1"/>
  <c r="H118" i="1" s="1"/>
  <c r="C118" i="1"/>
  <c r="G118" i="1" s="1"/>
  <c r="D117" i="1"/>
  <c r="H117" i="1" s="1"/>
  <c r="C117" i="1"/>
  <c r="C116" i="1"/>
  <c r="D115" i="1"/>
  <c r="H115" i="1" s="1"/>
  <c r="C115" i="1"/>
  <c r="D114" i="1"/>
  <c r="H114" i="1" s="1"/>
  <c r="C114" i="1"/>
  <c r="D113" i="1"/>
  <c r="H113" i="1" s="1"/>
  <c r="C113" i="1"/>
  <c r="D112" i="1"/>
  <c r="H112" i="1" s="1"/>
  <c r="C112" i="1"/>
  <c r="D111" i="1"/>
  <c r="H111" i="1" s="1"/>
  <c r="C111" i="1"/>
  <c r="H110" i="1"/>
  <c r="D110" i="1"/>
  <c r="C110" i="1"/>
  <c r="G110" i="1" s="1"/>
  <c r="D109" i="1"/>
  <c r="H109" i="1" s="1"/>
  <c r="C109" i="1"/>
  <c r="G109" i="1" s="1"/>
  <c r="C108" i="1"/>
  <c r="D107" i="1"/>
  <c r="H107" i="1" s="1"/>
  <c r="C107" i="1"/>
  <c r="D106" i="1"/>
  <c r="H106" i="1" s="1"/>
  <c r="C106" i="1"/>
  <c r="D105" i="1"/>
  <c r="H105" i="1" s="1"/>
  <c r="C105" i="1"/>
  <c r="H104" i="1"/>
  <c r="D104" i="1"/>
  <c r="C104" i="1"/>
  <c r="G104" i="1" s="1"/>
  <c r="D103" i="1"/>
  <c r="H103" i="1" s="1"/>
  <c r="C103" i="1"/>
  <c r="G103" i="1" s="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G91" i="1" s="1"/>
  <c r="D90" i="1"/>
  <c r="H90" i="1" s="1"/>
  <c r="C90" i="1"/>
  <c r="D89" i="1"/>
  <c r="H89" i="1" s="1"/>
  <c r="C89" i="1"/>
  <c r="G89" i="1" s="1"/>
  <c r="D88" i="1"/>
  <c r="H88" i="1" s="1"/>
  <c r="C88" i="1"/>
  <c r="C87" i="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C78" i="1"/>
  <c r="H77" i="1"/>
  <c r="D77" i="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D70" i="1"/>
  <c r="H70" i="1" s="1"/>
  <c r="C70" i="1"/>
  <c r="H69" i="1"/>
  <c r="D69" i="1"/>
  <c r="C69" i="1"/>
  <c r="G69" i="1" s="1"/>
  <c r="D68" i="1"/>
  <c r="H68" i="1" s="1"/>
  <c r="C68" i="1"/>
  <c r="G68" i="1" s="1"/>
  <c r="C67" i="1"/>
  <c r="D66" i="1"/>
  <c r="H66" i="1" s="1"/>
  <c r="C66" i="1"/>
  <c r="G66" i="1" s="1"/>
  <c r="D65" i="1"/>
  <c r="H65" i="1" s="1"/>
  <c r="C65" i="1"/>
  <c r="G65" i="1" s="1"/>
  <c r="C64" i="1"/>
  <c r="D63" i="1"/>
  <c r="H63" i="1" s="1"/>
  <c r="C63" i="1"/>
  <c r="D62" i="1"/>
  <c r="H62" i="1" s="1"/>
  <c r="C62" i="1"/>
  <c r="D61" i="1"/>
  <c r="H61" i="1" s="1"/>
  <c r="C61" i="1"/>
  <c r="D60" i="1"/>
  <c r="C60" i="1"/>
  <c r="G60" i="1" s="1"/>
  <c r="D59" i="1"/>
  <c r="H59" i="1" s="1"/>
  <c r="C59" i="1"/>
  <c r="G59" i="1" s="1"/>
  <c r="D58" i="1"/>
  <c r="H58" i="1" s="1"/>
  <c r="C58" i="1"/>
  <c r="G58" i="1" s="1"/>
  <c r="D57" i="1"/>
  <c r="H57" i="1" s="1"/>
  <c r="C57" i="1"/>
  <c r="G57" i="1" s="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G43" i="1" s="1"/>
  <c r="D42" i="1"/>
  <c r="H42" i="1" s="1"/>
  <c r="C42" i="1"/>
  <c r="D41" i="1"/>
  <c r="H41" i="1" s="1"/>
  <c r="C41" i="1"/>
  <c r="D40" i="1"/>
  <c r="H40" i="1" s="1"/>
  <c r="C40" i="1"/>
  <c r="D39" i="1"/>
  <c r="H39" i="1" s="1"/>
  <c r="C39" i="1"/>
  <c r="H38" i="1"/>
  <c r="D38" i="1"/>
  <c r="C38" i="1"/>
  <c r="G38" i="1" s="1"/>
  <c r="D37" i="1"/>
  <c r="H37" i="1" s="1"/>
  <c r="C37" i="1"/>
  <c r="G37" i="1" s="1"/>
  <c r="D36" i="1"/>
  <c r="H36" i="1" s="1"/>
  <c r="C36" i="1"/>
  <c r="G36" i="1" s="1"/>
  <c r="C35" i="1"/>
  <c r="D34" i="1"/>
  <c r="H34" i="1" s="1"/>
  <c r="C34" i="1"/>
  <c r="G34" i="1" s="1"/>
  <c r="D33" i="1"/>
  <c r="H33" i="1" s="1"/>
  <c r="C33" i="1"/>
  <c r="G33" i="1" s="1"/>
  <c r="C32" i="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C25" i="1"/>
  <c r="D24" i="1"/>
  <c r="H24" i="1" s="1"/>
  <c r="C24" i="1"/>
  <c r="G24" i="1" s="1"/>
  <c r="D23" i="1"/>
  <c r="H23" i="1" s="1"/>
  <c r="C23" i="1"/>
  <c r="G23" i="1" s="1"/>
  <c r="D22" i="1"/>
  <c r="H22" i="1" s="1"/>
  <c r="C22" i="1"/>
  <c r="G22" i="1" s="1"/>
  <c r="D21" i="1"/>
  <c r="H21" i="1" s="1"/>
  <c r="C21" i="1"/>
  <c r="G21" i="1" s="1"/>
  <c r="D20" i="1"/>
  <c r="H20" i="1" s="1"/>
  <c r="C20" i="1"/>
  <c r="G20" i="1" s="1"/>
  <c r="D19" i="1"/>
  <c r="H19" i="1" s="1"/>
  <c r="C19" i="1"/>
  <c r="D18" i="1"/>
  <c r="H18" i="1" s="1"/>
  <c r="C18" i="1"/>
  <c r="G18" i="1" s="1"/>
  <c r="D17" i="1"/>
  <c r="H17" i="1" s="1"/>
  <c r="C17" i="1"/>
  <c r="G17" i="1" s="1"/>
  <c r="D16" i="1"/>
  <c r="H16" i="1" s="1"/>
  <c r="C16" i="1"/>
  <c r="D15" i="1"/>
  <c r="H15" i="1" s="1"/>
  <c r="C15" i="1"/>
  <c r="D14" i="1"/>
  <c r="H14" i="1" s="1"/>
  <c r="C14" i="1"/>
  <c r="C13" i="1"/>
  <c r="H12" i="1"/>
  <c r="D12" i="1"/>
  <c r="C12" i="1"/>
  <c r="G12" i="1" s="1"/>
  <c r="D11" i="1"/>
  <c r="H11" i="1" s="1"/>
  <c r="C11" i="1"/>
  <c r="D10" i="1"/>
  <c r="H10" i="1" s="1"/>
  <c r="C10" i="1"/>
  <c r="G10" i="1" s="1"/>
  <c r="D9" i="1"/>
  <c r="H9" i="1" s="1"/>
  <c r="C9" i="1"/>
  <c r="G9" i="1" s="1"/>
  <c r="D8" i="1"/>
  <c r="H8" i="1" s="1"/>
  <c r="C8" i="1"/>
  <c r="G8" i="1" s="1"/>
  <c r="D7" i="1"/>
  <c r="H7" i="1" s="1"/>
  <c r="C7" i="1"/>
  <c r="D6" i="1"/>
  <c r="H6" i="1" s="1"/>
  <c r="C6" i="1"/>
  <c r="G6" i="1" s="1"/>
  <c r="D5" i="1"/>
  <c r="H5" i="1" s="1"/>
  <c r="C5" i="1"/>
  <c r="G5" i="1" s="1"/>
  <c r="C4" i="1"/>
  <c r="C3" i="1"/>
  <c r="G1535" i="1" l="1"/>
  <c r="G1533" i="1"/>
  <c r="G1532" i="1"/>
  <c r="G1530" i="1"/>
  <c r="G1525" i="1"/>
  <c r="G1526" i="1"/>
  <c r="G1528" i="1"/>
  <c r="G1523" i="1"/>
  <c r="G1520" i="1"/>
  <c r="G1518" i="1"/>
  <c r="G1519" i="1"/>
  <c r="G1510" i="1"/>
  <c r="G1517" i="1"/>
  <c r="G1509" i="1"/>
  <c r="G1508" i="1"/>
  <c r="G1507" i="1"/>
  <c r="G1506" i="1"/>
  <c r="G1499" i="1"/>
  <c r="G1497" i="1"/>
  <c r="G1495" i="1"/>
  <c r="G1496" i="1"/>
  <c r="G1490" i="1"/>
  <c r="G1492" i="1"/>
  <c r="G1489" i="1"/>
  <c r="G1488" i="1"/>
  <c r="G1486" i="1"/>
  <c r="E89" i="6"/>
  <c r="D1485" i="1" s="1"/>
  <c r="G1485" i="1" s="1"/>
  <c r="G1484" i="1"/>
  <c r="G1482" i="1"/>
  <c r="G1480" i="1"/>
  <c r="G1478" i="1"/>
  <c r="G1479" i="1"/>
  <c r="G1477" i="1"/>
  <c r="G1476" i="1"/>
  <c r="G1474" i="1"/>
  <c r="G1471" i="1"/>
  <c r="G1469" i="1"/>
  <c r="G1468" i="1"/>
  <c r="G1465" i="1"/>
  <c r="G1462" i="1"/>
  <c r="G1461" i="1"/>
  <c r="G1459" i="1"/>
  <c r="G1457" i="1"/>
  <c r="G1456" i="1"/>
  <c r="G1454" i="1"/>
  <c r="G1450" i="1"/>
  <c r="G1449" i="1"/>
  <c r="G1446" i="1"/>
  <c r="G1448" i="1"/>
  <c r="G1444" i="1"/>
  <c r="G1443" i="1"/>
  <c r="G1439" i="1"/>
  <c r="G1442" i="1"/>
  <c r="G1437" i="1"/>
  <c r="G1435" i="1"/>
  <c r="G1434" i="1"/>
  <c r="E35" i="6"/>
  <c r="G1432" i="1"/>
  <c r="G1433" i="1"/>
  <c r="G1430" i="1"/>
  <c r="G1429" i="1"/>
  <c r="G1427" i="1"/>
  <c r="G1424" i="1"/>
  <c r="G1425" i="1"/>
  <c r="G1423" i="1"/>
  <c r="G1421" i="1"/>
  <c r="G1418" i="1"/>
  <c r="G1417" i="1"/>
  <c r="G1416" i="1"/>
  <c r="G1413" i="1"/>
  <c r="G1411" i="1"/>
  <c r="G1409" i="1"/>
  <c r="G1410" i="1"/>
  <c r="D1406" i="1"/>
  <c r="G1406" i="1"/>
  <c r="G1407" i="1"/>
  <c r="G1405" i="1"/>
  <c r="G1402" i="1"/>
  <c r="D1401" i="1"/>
  <c r="G1401" i="1" s="1"/>
  <c r="I27" i="3"/>
  <c r="G1503" i="1"/>
  <c r="G1505" i="1"/>
  <c r="F107" i="6"/>
  <c r="G1681" i="1"/>
  <c r="G1683" i="1"/>
  <c r="G1679" i="1"/>
  <c r="G1675" i="1"/>
  <c r="G1669" i="1"/>
  <c r="G1671" i="1"/>
  <c r="G1667" i="1"/>
  <c r="G1663" i="1"/>
  <c r="G1659" i="1"/>
  <c r="H1658" i="1"/>
  <c r="G1657" i="1"/>
  <c r="H1656" i="1"/>
  <c r="H1654" i="1"/>
  <c r="G1655" i="1"/>
  <c r="G1653" i="1"/>
  <c r="H1652" i="1"/>
  <c r="G1651" i="1"/>
  <c r="G1649" i="1"/>
  <c r="H1650" i="1"/>
  <c r="H1648" i="1"/>
  <c r="G1647" i="1"/>
  <c r="H1646" i="1"/>
  <c r="H1644" i="1"/>
  <c r="G1645" i="1"/>
  <c r="G1643" i="1"/>
  <c r="H1642" i="1"/>
  <c r="G1641" i="1"/>
  <c r="G1639" i="1"/>
  <c r="H1640" i="1"/>
  <c r="H1638" i="1"/>
  <c r="G1637" i="1"/>
  <c r="H1636" i="1"/>
  <c r="H1634" i="1"/>
  <c r="G1635" i="1"/>
  <c r="D51" i="8"/>
  <c r="C1628" i="1" s="1"/>
  <c r="G1628" i="1" s="1"/>
  <c r="G1633" i="1"/>
  <c r="H1632" i="1"/>
  <c r="G1631" i="1"/>
  <c r="H1628" i="1"/>
  <c r="G1629" i="1"/>
  <c r="H1630" i="1"/>
  <c r="G1627" i="1"/>
  <c r="H1626" i="1"/>
  <c r="G1625" i="1"/>
  <c r="G1623" i="1"/>
  <c r="H1624" i="1"/>
  <c r="H1620" i="1"/>
  <c r="G1619" i="1"/>
  <c r="H1618" i="1"/>
  <c r="G1617" i="1"/>
  <c r="H1616" i="1"/>
  <c r="H1614" i="1"/>
  <c r="G1615" i="1"/>
  <c r="G1613" i="1"/>
  <c r="H1612" i="1"/>
  <c r="G1611" i="1"/>
  <c r="H1610" i="1"/>
  <c r="G1609" i="1"/>
  <c r="H1608" i="1"/>
  <c r="C1604" i="1"/>
  <c r="G1604" i="1" s="1"/>
  <c r="G1607" i="1"/>
  <c r="H1606" i="1"/>
  <c r="G1605" i="1"/>
  <c r="H1602" i="1"/>
  <c r="G1603" i="1"/>
  <c r="G1601" i="1"/>
  <c r="H1600" i="1"/>
  <c r="G1599" i="1"/>
  <c r="H1598" i="1"/>
  <c r="G1597" i="1"/>
  <c r="G1595" i="1"/>
  <c r="H1596" i="1"/>
  <c r="H1594" i="1"/>
  <c r="G1593" i="1"/>
  <c r="H1592" i="1"/>
  <c r="G1591" i="1"/>
  <c r="H1590" i="1"/>
  <c r="G1589" i="1"/>
  <c r="C1585" i="1"/>
  <c r="H1585" i="1" s="1"/>
  <c r="H1588" i="1"/>
  <c r="G1587" i="1"/>
  <c r="H1583" i="1"/>
  <c r="G1583" i="1"/>
  <c r="D44" i="8"/>
  <c r="G1585" i="1"/>
  <c r="H1586" i="1"/>
  <c r="H1577" i="1"/>
  <c r="H1571" i="1"/>
  <c r="H1572" i="1"/>
  <c r="G1563" i="1"/>
  <c r="G1555" i="1"/>
  <c r="G1556" i="1"/>
  <c r="J1547" i="1"/>
  <c r="E5" i="7"/>
  <c r="I33" i="3" s="1"/>
  <c r="G1546" i="1"/>
  <c r="G1545" i="1"/>
  <c r="G1544" i="1"/>
  <c r="G1543" i="1"/>
  <c r="G1542" i="1"/>
  <c r="G1539" i="1"/>
  <c r="G1540" i="1"/>
  <c r="D1538" i="1"/>
  <c r="G1538" i="1" s="1"/>
  <c r="E36" i="9"/>
  <c r="B36" i="9" s="1"/>
  <c r="E311" i="9"/>
  <c r="B311" i="9" s="1"/>
  <c r="E329" i="9"/>
  <c r="G340" i="1"/>
  <c r="G339" i="1"/>
  <c r="G338" i="1"/>
  <c r="G337" i="1"/>
  <c r="G331" i="1"/>
  <c r="G335" i="1"/>
  <c r="D309" i="1"/>
  <c r="H309" i="1" s="1"/>
  <c r="G311" i="1"/>
  <c r="G309" i="1"/>
  <c r="G310" i="1"/>
  <c r="G304" i="1"/>
  <c r="G348" i="1"/>
  <c r="G347" i="1"/>
  <c r="G346" i="1"/>
  <c r="G316" i="1"/>
  <c r="G344" i="1"/>
  <c r="G345" i="1"/>
  <c r="G352" i="1"/>
  <c r="G349" i="1"/>
  <c r="G350" i="1"/>
  <c r="G351" i="1"/>
  <c r="G353" i="1"/>
  <c r="G357" i="1"/>
  <c r="D356" i="1"/>
  <c r="H356" i="1" s="1"/>
  <c r="G369" i="1"/>
  <c r="G382" i="1"/>
  <c r="G381" i="1"/>
  <c r="G380" i="1"/>
  <c r="G379" i="1"/>
  <c r="G374" i="1"/>
  <c r="G387" i="1"/>
  <c r="G386" i="1"/>
  <c r="G385" i="1"/>
  <c r="G383" i="1"/>
  <c r="G384" i="1"/>
  <c r="G392" i="1"/>
  <c r="G388" i="1"/>
  <c r="G395" i="1"/>
  <c r="G393" i="1"/>
  <c r="G394" i="1"/>
  <c r="G368" i="1"/>
  <c r="G396" i="1"/>
  <c r="G411" i="1"/>
  <c r="G410" i="1"/>
  <c r="G409" i="1"/>
  <c r="G407" i="1"/>
  <c r="G408" i="1"/>
  <c r="G430" i="1"/>
  <c r="G429" i="1"/>
  <c r="G428" i="1"/>
  <c r="G426" i="1"/>
  <c r="G427" i="1"/>
  <c r="G431" i="1"/>
  <c r="G433" i="1"/>
  <c r="G437" i="1"/>
  <c r="G434" i="1"/>
  <c r="G435" i="1"/>
  <c r="G446" i="1"/>
  <c r="G447" i="1"/>
  <c r="G459" i="1"/>
  <c r="G425" i="1"/>
  <c r="G451" i="1"/>
  <c r="G464" i="1"/>
  <c r="G465" i="1"/>
  <c r="G460" i="1"/>
  <c r="G470" i="1"/>
  <c r="G478" i="1"/>
  <c r="G477" i="1"/>
  <c r="G476" i="1"/>
  <c r="G474" i="1"/>
  <c r="G475" i="1"/>
  <c r="G480" i="1"/>
  <c r="G479" i="1"/>
  <c r="G481" i="1"/>
  <c r="G473" i="1"/>
  <c r="G482" i="1"/>
  <c r="G489" i="1"/>
  <c r="G488" i="1"/>
  <c r="G486" i="1"/>
  <c r="G487" i="1"/>
  <c r="G495" i="1"/>
  <c r="G499" i="1"/>
  <c r="G498" i="1"/>
  <c r="G496" i="1"/>
  <c r="G497" i="1"/>
  <c r="G507" i="1"/>
  <c r="G506" i="1"/>
  <c r="G505" i="1"/>
  <c r="G503" i="1"/>
  <c r="G504" i="1"/>
  <c r="G515" i="1"/>
  <c r="G485" i="1"/>
  <c r="G508" i="1"/>
  <c r="G514" i="1"/>
  <c r="E430" i="4"/>
  <c r="D424" i="1" s="1"/>
  <c r="H424" i="1" s="1"/>
  <c r="G528" i="1"/>
  <c r="G424" i="1"/>
  <c r="G535" i="1"/>
  <c r="G534" i="1"/>
  <c r="G531" i="1"/>
  <c r="G533" i="1"/>
  <c r="G226" i="9"/>
  <c r="E226" i="9" s="1"/>
  <c r="B226" i="9" s="1"/>
  <c r="G538" i="1"/>
  <c r="G536" i="1"/>
  <c r="G537" i="1"/>
  <c r="G543" i="1"/>
  <c r="G542" i="1"/>
  <c r="G539" i="1"/>
  <c r="G540" i="1"/>
  <c r="G544" i="1"/>
  <c r="G545" i="1"/>
  <c r="G555" i="1"/>
  <c r="G554" i="1"/>
  <c r="G553" i="1"/>
  <c r="G551" i="1"/>
  <c r="G552" i="1"/>
  <c r="G564" i="1"/>
  <c r="G563" i="1"/>
  <c r="G562" i="1"/>
  <c r="G561" i="1"/>
  <c r="G556" i="1"/>
  <c r="G557" i="1"/>
  <c r="G568" i="1"/>
  <c r="G566" i="1"/>
  <c r="G567" i="1"/>
  <c r="G575" i="1"/>
  <c r="G565" i="1"/>
  <c r="G582" i="1"/>
  <c r="G581" i="1"/>
  <c r="G579" i="1"/>
  <c r="G580" i="1"/>
  <c r="D583" i="1"/>
  <c r="H583" i="1" s="1"/>
  <c r="G585" i="1"/>
  <c r="G578" i="1"/>
  <c r="G588" i="1"/>
  <c r="G596" i="1"/>
  <c r="G595" i="1"/>
  <c r="G592" i="1"/>
  <c r="G594" i="1"/>
  <c r="G599" i="1"/>
  <c r="G597" i="1"/>
  <c r="G598" i="1"/>
  <c r="G610" i="1"/>
  <c r="G613" i="1"/>
  <c r="F291" i="9"/>
  <c r="B291" i="9" s="1"/>
  <c r="F287" i="9"/>
  <c r="B287" i="9" s="1"/>
  <c r="G608" i="1"/>
  <c r="G607" i="1"/>
  <c r="G606" i="1"/>
  <c r="G605" i="1"/>
  <c r="G603" i="1"/>
  <c r="G604" i="1"/>
  <c r="G591" i="1"/>
  <c r="H615" i="1"/>
  <c r="D624" i="1"/>
  <c r="H624" i="1" s="1"/>
  <c r="H629" i="1"/>
  <c r="E42" i="9"/>
  <c r="B42" i="9" s="1"/>
  <c r="E46" i="9"/>
  <c r="B46" i="9" s="1"/>
  <c r="E47" i="9"/>
  <c r="B47" i="9" s="1"/>
  <c r="G1010" i="1"/>
  <c r="G1009" i="1"/>
  <c r="G1008" i="1"/>
  <c r="G1007" i="1"/>
  <c r="G1006" i="1"/>
  <c r="G1005" i="1"/>
  <c r="G1004" i="1"/>
  <c r="G1003" i="1"/>
  <c r="G1002" i="1"/>
  <c r="G1001" i="1"/>
  <c r="G1000" i="1"/>
  <c r="G999" i="1"/>
  <c r="G998" i="1"/>
  <c r="G997" i="1"/>
  <c r="G996" i="1"/>
  <c r="G995" i="1"/>
  <c r="G994" i="1"/>
  <c r="G993" i="1"/>
  <c r="G992" i="1"/>
  <c r="G991" i="1"/>
  <c r="G990" i="1"/>
  <c r="G989" i="1"/>
  <c r="G988" i="1"/>
  <c r="G987" i="1"/>
  <c r="G986" i="1"/>
  <c r="G985" i="1"/>
  <c r="G984" i="1"/>
  <c r="G983" i="1"/>
  <c r="G982" i="1"/>
  <c r="G981" i="1"/>
  <c r="G980" i="1"/>
  <c r="G979" i="1"/>
  <c r="G978" i="1"/>
  <c r="G977" i="1"/>
  <c r="G976" i="1"/>
  <c r="G975" i="1"/>
  <c r="G974" i="1"/>
  <c r="G973" i="1"/>
  <c r="G972" i="1"/>
  <c r="E156" i="9"/>
  <c r="B156" i="9" s="1"/>
  <c r="G971" i="1"/>
  <c r="G964" i="1"/>
  <c r="G963" i="1"/>
  <c r="G962" i="1"/>
  <c r="G961" i="1"/>
  <c r="G960" i="1"/>
  <c r="G950" i="1"/>
  <c r="G949" i="1"/>
  <c r="G948" i="1"/>
  <c r="G947" i="1"/>
  <c r="G946" i="1"/>
  <c r="G945" i="1"/>
  <c r="G944" i="1"/>
  <c r="G938" i="1"/>
  <c r="G939" i="1"/>
  <c r="G937" i="1"/>
  <c r="G936" i="1"/>
  <c r="G935" i="1"/>
  <c r="G927" i="1"/>
  <c r="G926" i="1"/>
  <c r="G925" i="1"/>
  <c r="G924" i="1"/>
  <c r="G923" i="1"/>
  <c r="G922" i="1"/>
  <c r="G921" i="1"/>
  <c r="G920" i="1"/>
  <c r="G914" i="1"/>
  <c r="G913" i="1"/>
  <c r="G912" i="1"/>
  <c r="G911" i="1"/>
  <c r="G910" i="1"/>
  <c r="G909" i="1"/>
  <c r="G908" i="1"/>
  <c r="G907" i="1"/>
  <c r="G906" i="1"/>
  <c r="F260" i="9"/>
  <c r="G898" i="1"/>
  <c r="G897" i="1"/>
  <c r="G896" i="1"/>
  <c r="G895" i="1"/>
  <c r="G892" i="1"/>
  <c r="G887" i="1"/>
  <c r="G886" i="1"/>
  <c r="G885" i="1"/>
  <c r="G884" i="1"/>
  <c r="G883" i="1"/>
  <c r="G882" i="1"/>
  <c r="G881" i="1"/>
  <c r="G880" i="1"/>
  <c r="G875" i="1"/>
  <c r="G874" i="1"/>
  <c r="G868" i="1"/>
  <c r="G867" i="1"/>
  <c r="G866" i="1"/>
  <c r="G865" i="1"/>
  <c r="G864" i="1"/>
  <c r="G863" i="1"/>
  <c r="G862" i="1"/>
  <c r="G861" i="1"/>
  <c r="G848" i="1"/>
  <c r="G844" i="1"/>
  <c r="G832" i="1"/>
  <c r="G828" i="1"/>
  <c r="G827" i="1"/>
  <c r="G826" i="1"/>
  <c r="G825" i="1"/>
  <c r="G824" i="1"/>
  <c r="G823" i="1"/>
  <c r="G822" i="1"/>
  <c r="G821" i="1"/>
  <c r="G820" i="1"/>
  <c r="G819" i="1"/>
  <c r="G818" i="1"/>
  <c r="G817" i="1"/>
  <c r="G816" i="1"/>
  <c r="G814" i="1"/>
  <c r="G813" i="1"/>
  <c r="G812" i="1"/>
  <c r="G811" i="1"/>
  <c r="G810" i="1"/>
  <c r="G809" i="1"/>
  <c r="G808" i="1"/>
  <c r="G807" i="1"/>
  <c r="G806" i="1"/>
  <c r="G805" i="1"/>
  <c r="G804" i="1"/>
  <c r="G803" i="1"/>
  <c r="G802" i="1"/>
  <c r="G801" i="1"/>
  <c r="G800" i="1"/>
  <c r="G799" i="1"/>
  <c r="G798" i="1"/>
  <c r="G797" i="1"/>
  <c r="G796" i="1"/>
  <c r="G795" i="1"/>
  <c r="G794" i="1"/>
  <c r="G793" i="1"/>
  <c r="G792" i="1"/>
  <c r="G791" i="1"/>
  <c r="G790" i="1"/>
  <c r="G789" i="1"/>
  <c r="G788" i="1"/>
  <c r="G787" i="1"/>
  <c r="G778" i="1"/>
  <c r="G774" i="1"/>
  <c r="G766" i="1"/>
  <c r="G750" i="1"/>
  <c r="G749" i="1"/>
  <c r="G748" i="1"/>
  <c r="G747" i="1"/>
  <c r="G746" i="1"/>
  <c r="G745" i="1"/>
  <c r="G744" i="1"/>
  <c r="G743" i="1"/>
  <c r="G742" i="1"/>
  <c r="G741" i="1"/>
  <c r="G740" i="1"/>
  <c r="G739" i="1"/>
  <c r="G738" i="1"/>
  <c r="G737" i="1"/>
  <c r="E56" i="9"/>
  <c r="B56" i="9" s="1"/>
  <c r="G736" i="1"/>
  <c r="F242" i="9"/>
  <c r="G735" i="1"/>
  <c r="G734" i="1"/>
  <c r="G732" i="1"/>
  <c r="G731" i="1"/>
  <c r="G722" i="1"/>
  <c r="G720" i="1"/>
  <c r="F236" i="9"/>
  <c r="B236" i="9" s="1"/>
  <c r="F234" i="9"/>
  <c r="G703" i="1"/>
  <c r="G702" i="1"/>
  <c r="G701" i="1"/>
  <c r="G700" i="1"/>
  <c r="H623" i="1"/>
  <c r="H630" i="1"/>
  <c r="H632" i="1"/>
  <c r="E535" i="4"/>
  <c r="D529" i="1" s="1"/>
  <c r="G290" i="1"/>
  <c r="G289" i="1"/>
  <c r="G285" i="1"/>
  <c r="G288" i="1"/>
  <c r="G279" i="1"/>
  <c r="G274" i="1"/>
  <c r="E273" i="4"/>
  <c r="D269" i="1" s="1"/>
  <c r="H269" i="1" s="1"/>
  <c r="G270" i="1"/>
  <c r="G268" i="1"/>
  <c r="G267" i="1"/>
  <c r="G258" i="1"/>
  <c r="G265" i="1"/>
  <c r="G266" i="1"/>
  <c r="G264" i="1"/>
  <c r="G262" i="1"/>
  <c r="G263" i="1"/>
  <c r="G256" i="1"/>
  <c r="G255" i="1"/>
  <c r="G253" i="1"/>
  <c r="G254" i="1"/>
  <c r="D250" i="1"/>
  <c r="H250" i="1" s="1"/>
  <c r="G251" i="1"/>
  <c r="G249" i="1"/>
  <c r="G248" i="1"/>
  <c r="G246" i="1"/>
  <c r="G242" i="1"/>
  <c r="G241" i="1"/>
  <c r="G238" i="1"/>
  <c r="G240" i="1"/>
  <c r="H241" i="1"/>
  <c r="H240" i="1"/>
  <c r="E74" i="9"/>
  <c r="B74" i="9" s="1"/>
  <c r="H238" i="1"/>
  <c r="H239" i="1"/>
  <c r="H226" i="1"/>
  <c r="G237" i="1"/>
  <c r="G236" i="1"/>
  <c r="G235" i="1"/>
  <c r="G233" i="1"/>
  <c r="G230" i="1"/>
  <c r="G229" i="1"/>
  <c r="G226" i="1"/>
  <c r="G227" i="1"/>
  <c r="G216" i="1"/>
  <c r="G215" i="1"/>
  <c r="D212" i="1"/>
  <c r="H212" i="1" s="1"/>
  <c r="F216" i="4"/>
  <c r="G210" i="1"/>
  <c r="G209" i="1"/>
  <c r="G208" i="1"/>
  <c r="G207" i="1"/>
  <c r="G206" i="1"/>
  <c r="G204" i="1"/>
  <c r="G205" i="1"/>
  <c r="G199" i="1"/>
  <c r="G200" i="1"/>
  <c r="F194" i="4"/>
  <c r="H189" i="1"/>
  <c r="H188" i="1"/>
  <c r="H187" i="1"/>
  <c r="H160" i="1"/>
  <c r="H186" i="1"/>
  <c r="G185" i="1"/>
  <c r="G180" i="1"/>
  <c r="G178" i="1"/>
  <c r="G175" i="1"/>
  <c r="G154" i="1"/>
  <c r="G153" i="1"/>
  <c r="G136" i="1"/>
  <c r="G137" i="1"/>
  <c r="G129" i="1"/>
  <c r="G128" i="1"/>
  <c r="G127" i="1"/>
  <c r="H102" i="1"/>
  <c r="C102" i="1"/>
  <c r="H120" i="1"/>
  <c r="D116" i="1"/>
  <c r="H116" i="1" s="1"/>
  <c r="G117" i="1"/>
  <c r="G115" i="1"/>
  <c r="G114" i="1"/>
  <c r="G113" i="1"/>
  <c r="G112" i="1"/>
  <c r="G111" i="1"/>
  <c r="G108" i="1"/>
  <c r="G102" i="1"/>
  <c r="G107" i="1"/>
  <c r="G106" i="1"/>
  <c r="G105" i="1"/>
  <c r="G101" i="1"/>
  <c r="G100" i="1"/>
  <c r="G99" i="1"/>
  <c r="G98" i="1"/>
  <c r="G97" i="1"/>
  <c r="G96" i="1"/>
  <c r="G94" i="1"/>
  <c r="G95" i="1"/>
  <c r="G93" i="1"/>
  <c r="G92" i="1"/>
  <c r="G90" i="1"/>
  <c r="G88" i="1"/>
  <c r="G70" i="1"/>
  <c r="G71" i="1"/>
  <c r="G67" i="1"/>
  <c r="G64" i="1"/>
  <c r="E49" i="4"/>
  <c r="D45" i="1" s="1"/>
  <c r="H60" i="1"/>
  <c r="D49" i="4"/>
  <c r="G63" i="1"/>
  <c r="G62" i="1"/>
  <c r="G61" i="1"/>
  <c r="G56" i="1"/>
  <c r="G53" i="1"/>
  <c r="G52" i="1"/>
  <c r="G51" i="1"/>
  <c r="G49" i="1"/>
  <c r="G50" i="1"/>
  <c r="G48" i="1"/>
  <c r="G46" i="1"/>
  <c r="G47" i="1"/>
  <c r="G44" i="1"/>
  <c r="G42" i="1"/>
  <c r="G39" i="1"/>
  <c r="G40" i="1"/>
  <c r="G41" i="1"/>
  <c r="G35" i="1"/>
  <c r="G32" i="1"/>
  <c r="G25" i="1"/>
  <c r="G19" i="1"/>
  <c r="G16" i="1"/>
  <c r="G15" i="1"/>
  <c r="G13" i="1"/>
  <c r="G14" i="1"/>
  <c r="G11" i="1"/>
  <c r="G7" i="1"/>
  <c r="G3" i="1"/>
  <c r="D4" i="1"/>
  <c r="H4" i="1" s="1"/>
  <c r="G291" i="1"/>
  <c r="G294" i="1"/>
  <c r="G292" i="1"/>
  <c r="G293" i="1"/>
  <c r="G1327" i="1"/>
  <c r="E307" i="9"/>
  <c r="B307" i="9" s="1"/>
  <c r="G1170" i="1"/>
  <c r="G1171" i="1"/>
  <c r="G1169" i="1"/>
  <c r="G1168" i="1"/>
  <c r="G1166" i="1"/>
  <c r="G1165" i="1"/>
  <c r="G1164" i="1"/>
  <c r="G1163" i="1"/>
  <c r="G1162" i="1"/>
  <c r="G1161" i="1"/>
  <c r="G1160" i="1"/>
  <c r="G1158" i="1"/>
  <c r="G1155" i="1"/>
  <c r="G1156" i="1"/>
  <c r="G1154" i="1"/>
  <c r="G1153" i="1"/>
  <c r="G1151" i="1"/>
  <c r="G1150" i="1"/>
  <c r="G1148" i="1"/>
  <c r="G1149" i="1"/>
  <c r="G1147" i="1"/>
  <c r="G1146" i="1"/>
  <c r="G1145" i="1"/>
  <c r="G1144" i="1"/>
  <c r="G1143" i="1"/>
  <c r="G1140" i="1"/>
  <c r="G1141" i="1"/>
  <c r="G1142" i="1"/>
  <c r="G1139" i="1"/>
  <c r="G1138" i="1"/>
  <c r="G1137" i="1"/>
  <c r="G1136" i="1"/>
  <c r="G1135" i="1"/>
  <c r="G1134" i="1"/>
  <c r="G1132" i="1"/>
  <c r="G1131" i="1"/>
  <c r="G1130" i="1"/>
  <c r="G1129" i="1"/>
  <c r="G1128" i="1"/>
  <c r="G1127" i="1"/>
  <c r="G1124" i="1"/>
  <c r="G1125" i="1"/>
  <c r="G1126" i="1"/>
  <c r="G1123" i="1"/>
  <c r="G1122" i="1"/>
  <c r="G1121" i="1"/>
  <c r="G1120" i="1"/>
  <c r="G1119" i="1"/>
  <c r="G1118" i="1"/>
  <c r="G1117" i="1"/>
  <c r="G1116" i="1"/>
  <c r="G1115" i="1"/>
  <c r="G1114" i="1"/>
  <c r="G1112" i="1"/>
  <c r="G1113" i="1"/>
  <c r="G1111" i="1"/>
  <c r="G1110" i="1"/>
  <c r="G1109" i="1"/>
  <c r="G1108" i="1"/>
  <c r="G1107" i="1"/>
  <c r="G1106" i="1"/>
  <c r="G1105" i="1"/>
  <c r="G1104" i="1"/>
  <c r="G1103" i="1"/>
  <c r="G1102" i="1"/>
  <c r="G1101" i="1"/>
  <c r="G1100" i="1"/>
  <c r="G1099" i="1"/>
  <c r="G1098" i="1"/>
  <c r="G1097" i="1"/>
  <c r="G1096" i="1"/>
  <c r="G1093" i="1"/>
  <c r="G1094" i="1"/>
  <c r="G1095" i="1"/>
  <c r="G1087" i="1"/>
  <c r="G1072" i="1"/>
  <c r="G1073" i="1"/>
  <c r="G1071" i="1"/>
  <c r="G1070" i="1"/>
  <c r="G1068" i="1"/>
  <c r="G1069" i="1"/>
  <c r="G1067" i="1"/>
  <c r="G1066" i="1"/>
  <c r="G1065" i="1"/>
  <c r="G1064" i="1"/>
  <c r="G1063" i="1"/>
  <c r="G1061" i="1"/>
  <c r="G1062" i="1"/>
  <c r="G1060" i="1"/>
  <c r="G1059" i="1"/>
  <c r="G1057" i="1"/>
  <c r="G1058" i="1"/>
  <c r="G1056" i="1"/>
  <c r="G1055" i="1"/>
  <c r="G1054" i="1"/>
  <c r="G1053" i="1"/>
  <c r="G1052" i="1"/>
  <c r="G1050" i="1"/>
  <c r="G1051" i="1"/>
  <c r="G1049" i="1"/>
  <c r="G1048" i="1"/>
  <c r="G1046" i="1"/>
  <c r="G1047" i="1"/>
  <c r="G1045" i="1"/>
  <c r="G1044" i="1"/>
  <c r="G1043" i="1"/>
  <c r="G1042" i="1"/>
  <c r="G1040" i="1"/>
  <c r="G1041" i="1"/>
  <c r="G1039" i="1"/>
  <c r="G1038" i="1"/>
  <c r="G1037" i="1"/>
  <c r="G1034" i="1"/>
  <c r="G1035" i="1"/>
  <c r="G1032" i="1"/>
  <c r="G1030" i="1"/>
  <c r="G1027" i="1"/>
  <c r="G1028" i="1"/>
  <c r="G1026" i="1"/>
  <c r="G1025" i="1"/>
  <c r="G1023" i="1"/>
  <c r="G1022" i="1"/>
  <c r="G1020" i="1"/>
  <c r="G1021" i="1"/>
  <c r="G1018" i="1"/>
  <c r="G1019" i="1"/>
  <c r="G1013" i="1"/>
  <c r="G1015" i="1"/>
  <c r="D177" i="5"/>
  <c r="G1254" i="1"/>
  <c r="G1252" i="1"/>
  <c r="G1253" i="1"/>
  <c r="G1251" i="1"/>
  <c r="G1250" i="1"/>
  <c r="G1249" i="1"/>
  <c r="G1248" i="1"/>
  <c r="G1247" i="1"/>
  <c r="G1246" i="1"/>
  <c r="G1245" i="1"/>
  <c r="G1244" i="1"/>
  <c r="E219" i="5"/>
  <c r="H339" i="9" s="1"/>
  <c r="G1241" i="1"/>
  <c r="D1223" i="1"/>
  <c r="G1223" i="1" s="1"/>
  <c r="G1229" i="1"/>
  <c r="G1228" i="1"/>
  <c r="G1227" i="1"/>
  <c r="G1226" i="1"/>
  <c r="G1224" i="1"/>
  <c r="G1225" i="1"/>
  <c r="G1222" i="1"/>
  <c r="G1221" i="1"/>
  <c r="G1220" i="1"/>
  <c r="G1219" i="1"/>
  <c r="G1218" i="1"/>
  <c r="G1217" i="1"/>
  <c r="G1215" i="1"/>
  <c r="G1216" i="1"/>
  <c r="G1214" i="1"/>
  <c r="G1213" i="1"/>
  <c r="G1212" i="1"/>
  <c r="G1211" i="1"/>
  <c r="G1210" i="1"/>
  <c r="G1208" i="1"/>
  <c r="G1209" i="1"/>
  <c r="E203" i="5"/>
  <c r="D1207" i="1" s="1"/>
  <c r="G1207" i="1" s="1"/>
  <c r="G1206" i="1"/>
  <c r="G1205" i="1"/>
  <c r="G1204" i="1"/>
  <c r="G1203" i="1"/>
  <c r="G1201" i="1"/>
  <c r="G1202" i="1"/>
  <c r="G1200" i="1"/>
  <c r="G1199" i="1"/>
  <c r="G1198" i="1"/>
  <c r="G1197" i="1"/>
  <c r="G1196" i="1"/>
  <c r="G1195" i="1"/>
  <c r="G1194" i="1"/>
  <c r="G1191" i="1"/>
  <c r="G1193" i="1"/>
  <c r="G1190" i="1"/>
  <c r="G1192" i="1"/>
  <c r="G1188" i="1"/>
  <c r="G1187" i="1"/>
  <c r="G1185" i="1"/>
  <c r="G1186" i="1"/>
  <c r="G1184" i="1"/>
  <c r="G1182" i="1"/>
  <c r="G1183" i="1"/>
  <c r="E314" i="9"/>
  <c r="B314" i="9" s="1"/>
  <c r="E340" i="9"/>
  <c r="B340" i="9" s="1"/>
  <c r="G1382" i="1"/>
  <c r="G1380" i="1"/>
  <c r="G1368" i="1"/>
  <c r="G1367" i="1"/>
  <c r="G1360" i="1"/>
  <c r="G1359" i="1"/>
  <c r="G1358" i="1"/>
  <c r="G1357" i="1"/>
  <c r="G1356" i="1"/>
  <c r="G1355" i="1"/>
  <c r="G1354" i="1"/>
  <c r="G1353" i="1"/>
  <c r="G1352" i="1"/>
  <c r="G1351" i="1"/>
  <c r="G1350" i="1"/>
  <c r="G1349" i="1"/>
  <c r="E336" i="9"/>
  <c r="B336" i="9" s="1"/>
  <c r="E335" i="9"/>
  <c r="B335" i="9" s="1"/>
  <c r="G1300" i="1"/>
  <c r="G1301" i="1"/>
  <c r="G1302" i="1"/>
  <c r="G1299" i="1"/>
  <c r="G1298" i="1"/>
  <c r="G1297" i="1"/>
  <c r="C1281" i="1"/>
  <c r="D274" i="5"/>
  <c r="F274" i="5" s="1"/>
  <c r="G1266" i="1"/>
  <c r="D421" i="1"/>
  <c r="H421" i="1" s="1"/>
  <c r="G1295" i="1"/>
  <c r="G1296" i="1"/>
  <c r="G1294" i="1"/>
  <c r="G1293" i="1"/>
  <c r="G1292" i="1"/>
  <c r="G1291" i="1"/>
  <c r="G1290" i="1"/>
  <c r="G1288" i="1"/>
  <c r="G1286" i="1"/>
  <c r="G1284" i="1"/>
  <c r="G1281" i="1"/>
  <c r="G1282" i="1"/>
  <c r="G1280" i="1"/>
  <c r="G1279" i="1"/>
  <c r="G1277" i="1"/>
  <c r="G1276" i="1"/>
  <c r="G1274" i="1"/>
  <c r="G1273" i="1"/>
  <c r="G1272" i="1"/>
  <c r="G1271" i="1"/>
  <c r="G1270" i="1"/>
  <c r="G1268" i="1"/>
  <c r="G1269" i="1"/>
  <c r="G415" i="1"/>
  <c r="F647" i="4"/>
  <c r="E255" i="5"/>
  <c r="E251" i="5" s="1"/>
  <c r="D1255" i="1" s="1"/>
  <c r="G1261" i="1"/>
  <c r="D1264" i="1"/>
  <c r="G1264" i="1" s="1"/>
  <c r="G1265" i="1"/>
  <c r="F260" i="5"/>
  <c r="G1263" i="1"/>
  <c r="I25" i="3"/>
  <c r="G1260" i="1"/>
  <c r="D1259" i="1"/>
  <c r="G1259" i="1" s="1"/>
  <c r="G1152" i="1"/>
  <c r="G1167" i="1"/>
  <c r="E69" i="5"/>
  <c r="F147" i="5"/>
  <c r="G1076" i="1"/>
  <c r="G1078" i="1"/>
  <c r="G1033" i="1"/>
  <c r="G1024" i="1"/>
  <c r="G1031" i="1"/>
  <c r="E12" i="5"/>
  <c r="F19" i="5"/>
  <c r="G730" i="1"/>
  <c r="G727" i="1"/>
  <c r="H663" i="1"/>
  <c r="H662" i="1"/>
  <c r="E296" i="9"/>
  <c r="B296" i="9" s="1"/>
  <c r="H652" i="1"/>
  <c r="H636" i="1"/>
  <c r="H635" i="1"/>
  <c r="H641" i="1"/>
  <c r="G298" i="1"/>
  <c r="G422" i="1"/>
  <c r="E648" i="4"/>
  <c r="D642" i="1" s="1"/>
  <c r="H642" i="1" s="1"/>
  <c r="G198" i="1"/>
  <c r="G212" i="1"/>
  <c r="G213" i="1"/>
  <c r="F202" i="4"/>
  <c r="F244" i="9"/>
  <c r="B244" i="9" s="1"/>
  <c r="G190" i="1"/>
  <c r="D174" i="1"/>
  <c r="H174" i="1" s="1"/>
  <c r="G176" i="1"/>
  <c r="F178" i="4"/>
  <c r="G166" i="1"/>
  <c r="G170" i="1"/>
  <c r="G165" i="1"/>
  <c r="G160" i="1"/>
  <c r="G161" i="1"/>
  <c r="F164" i="4"/>
  <c r="G156" i="1"/>
  <c r="E153" i="4"/>
  <c r="H24" i="9" s="1"/>
  <c r="F160" i="4"/>
  <c r="G155" i="1"/>
  <c r="G152" i="1"/>
  <c r="G150" i="1"/>
  <c r="G151" i="1"/>
  <c r="F154" i="4"/>
  <c r="G131" i="1"/>
  <c r="G132" i="1"/>
  <c r="G220" i="9"/>
  <c r="E220" i="9" s="1"/>
  <c r="B220" i="9" s="1"/>
  <c r="G121" i="1"/>
  <c r="G122" i="1"/>
  <c r="G78" i="1"/>
  <c r="F82" i="4"/>
  <c r="D87" i="1"/>
  <c r="H87" i="1" s="1"/>
  <c r="G54" i="1"/>
  <c r="G55" i="1"/>
  <c r="E327" i="9"/>
  <c r="B327" i="9" s="1"/>
  <c r="G615" i="1"/>
  <c r="G617" i="1"/>
  <c r="G619" i="1"/>
  <c r="G623" i="1"/>
  <c r="G627" i="1"/>
  <c r="G646" i="1"/>
  <c r="G652" i="1"/>
  <c r="G658" i="1"/>
  <c r="G662" i="1"/>
  <c r="G664" i="1"/>
  <c r="G666" i="1"/>
  <c r="G668" i="1"/>
  <c r="G670" i="1"/>
  <c r="G676" i="1"/>
  <c r="H614" i="1"/>
  <c r="G614" i="1"/>
  <c r="G616" i="1"/>
  <c r="G618" i="1"/>
  <c r="G620" i="1"/>
  <c r="G622" i="1"/>
  <c r="G624" i="1"/>
  <c r="G626" i="1"/>
  <c r="G628" i="1"/>
  <c r="G630" i="1"/>
  <c r="G632" i="1"/>
  <c r="G635" i="1"/>
  <c r="G641" i="1"/>
  <c r="G645" i="1"/>
  <c r="G647" i="1"/>
  <c r="G649" i="1"/>
  <c r="G651" i="1"/>
  <c r="G653" i="1"/>
  <c r="G655" i="1"/>
  <c r="G657" i="1"/>
  <c r="G659" i="1"/>
  <c r="G661" i="1"/>
  <c r="G663" i="1"/>
  <c r="G665" i="1"/>
  <c r="G667" i="1"/>
  <c r="G669" i="1"/>
  <c r="G671" i="1"/>
  <c r="G673" i="1"/>
  <c r="G675" i="1"/>
  <c r="G677" i="1"/>
  <c r="G621" i="1"/>
  <c r="G625" i="1"/>
  <c r="G629" i="1"/>
  <c r="G631" i="1"/>
  <c r="G636" i="1"/>
  <c r="G642" i="1"/>
  <c r="G648" i="1"/>
  <c r="G650" i="1"/>
  <c r="G654" i="1"/>
  <c r="G656" i="1"/>
  <c r="G660" i="1"/>
  <c r="G672" i="1"/>
  <c r="G674" i="1"/>
  <c r="G678"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5" i="1"/>
  <c r="H1266" i="1"/>
  <c r="G1267" i="1"/>
  <c r="H1267" i="1"/>
  <c r="H1268" i="1"/>
  <c r="H1269" i="1"/>
  <c r="H1270" i="1"/>
  <c r="H1271" i="1"/>
  <c r="H1272" i="1"/>
  <c r="H1273" i="1"/>
  <c r="H1274" i="1"/>
  <c r="H1275" i="1"/>
  <c r="H1276" i="1"/>
  <c r="H1277"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9" i="1"/>
  <c r="H1540" i="1"/>
  <c r="H1541" i="1"/>
  <c r="I1541" i="1" s="1"/>
  <c r="J1541" i="1"/>
  <c r="H1542" i="1"/>
  <c r="I1542" i="1" s="1"/>
  <c r="J1542" i="1"/>
  <c r="H1543" i="1"/>
  <c r="I1543" i="1" s="1"/>
  <c r="J1543" i="1"/>
  <c r="H1544" i="1"/>
  <c r="I1544" i="1" s="1"/>
  <c r="J1544" i="1"/>
  <c r="H1545" i="1"/>
  <c r="I1545" i="1" s="1"/>
  <c r="J1545" i="1"/>
  <c r="H1546" i="1"/>
  <c r="I1546" i="1" s="1"/>
  <c r="J1546" i="1"/>
  <c r="H1547" i="1"/>
  <c r="J1564" i="1"/>
  <c r="G1564" i="1"/>
  <c r="I1564" i="1" s="1"/>
  <c r="G1572" i="1"/>
  <c r="J1578" i="1"/>
  <c r="H1578" i="1"/>
  <c r="G1578" i="1"/>
  <c r="I1578" i="1" s="1"/>
  <c r="J1579" i="1"/>
  <c r="H1579" i="1"/>
  <c r="G1579" i="1"/>
  <c r="J1580" i="1"/>
  <c r="H1580" i="1"/>
  <c r="G1580" i="1"/>
  <c r="I1580" i="1" s="1"/>
  <c r="J1581" i="1"/>
  <c r="H1581" i="1"/>
  <c r="G1581" i="1"/>
  <c r="G1582" i="1"/>
  <c r="G1660" i="1"/>
  <c r="H1660" i="1"/>
  <c r="D6" i="4"/>
  <c r="E308" i="4"/>
  <c r="E418" i="4" s="1"/>
  <c r="D413" i="1" s="1"/>
  <c r="F361" i="4"/>
  <c r="D360" i="4"/>
  <c r="H22" i="3"/>
  <c r="G1547" i="1"/>
  <c r="H1548" i="1"/>
  <c r="I1548" i="1" s="1"/>
  <c r="H1549" i="1"/>
  <c r="I1549" i="1" s="1"/>
  <c r="H1550" i="1"/>
  <c r="I1550" i="1" s="1"/>
  <c r="H1551" i="1"/>
  <c r="I1551" i="1" s="1"/>
  <c r="H1552" i="1"/>
  <c r="I1552" i="1" s="1"/>
  <c r="H1553" i="1"/>
  <c r="I1553" i="1" s="1"/>
  <c r="H1554" i="1"/>
  <c r="I1554" i="1" s="1"/>
  <c r="H1557" i="1"/>
  <c r="I1557" i="1" s="1"/>
  <c r="H1558" i="1"/>
  <c r="I1558" i="1" s="1"/>
  <c r="H1559" i="1"/>
  <c r="I1559" i="1" s="1"/>
  <c r="H1560" i="1"/>
  <c r="I1560" i="1" s="1"/>
  <c r="H1561" i="1"/>
  <c r="I1561" i="1" s="1"/>
  <c r="H1562" i="1"/>
  <c r="I1562" i="1" s="1"/>
  <c r="J1565" i="1"/>
  <c r="H1565" i="1"/>
  <c r="G1565" i="1"/>
  <c r="I1565" i="1" s="1"/>
  <c r="J1566" i="1"/>
  <c r="H1566" i="1"/>
  <c r="G1566" i="1"/>
  <c r="J1567" i="1"/>
  <c r="H1567" i="1"/>
  <c r="G1567" i="1"/>
  <c r="J1568" i="1"/>
  <c r="H1568" i="1"/>
  <c r="G1568" i="1"/>
  <c r="J1569" i="1"/>
  <c r="H1569" i="1"/>
  <c r="G1569" i="1"/>
  <c r="J1570" i="1"/>
  <c r="H1570" i="1"/>
  <c r="G1570" i="1"/>
  <c r="G1571" i="1"/>
  <c r="J1573" i="1"/>
  <c r="H1573" i="1"/>
  <c r="G1573" i="1"/>
  <c r="J1574" i="1"/>
  <c r="H1574" i="1"/>
  <c r="G1574" i="1"/>
  <c r="I1574" i="1" s="1"/>
  <c r="J1575" i="1"/>
  <c r="H1575" i="1"/>
  <c r="G1575" i="1"/>
  <c r="J1576" i="1"/>
  <c r="H1576" i="1"/>
  <c r="G1576" i="1"/>
  <c r="G1577" i="1"/>
  <c r="F309" i="4"/>
  <c r="D308" i="4"/>
  <c r="F430" i="4"/>
  <c r="H338" i="9"/>
  <c r="H1662" i="1"/>
  <c r="H1664" i="1"/>
  <c r="H1666" i="1"/>
  <c r="H1668" i="1"/>
  <c r="H1670" i="1"/>
  <c r="H1672" i="1"/>
  <c r="H1674" i="1"/>
  <c r="H1676" i="1"/>
  <c r="H1678" i="1"/>
  <c r="H1680" i="1"/>
  <c r="H1682" i="1"/>
  <c r="H1684" i="1"/>
  <c r="H1686" i="1"/>
  <c r="F7" i="4"/>
  <c r="G212" i="9"/>
  <c r="E212" i="9" s="1"/>
  <c r="B212" i="9" s="1"/>
  <c r="G208" i="9"/>
  <c r="E208" i="9" s="1"/>
  <c r="B208" i="9" s="1"/>
  <c r="F17" i="4"/>
  <c r="F83" i="4"/>
  <c r="F107" i="4"/>
  <c r="F135" i="4"/>
  <c r="F141" i="4"/>
  <c r="G24" i="9"/>
  <c r="F165" i="4"/>
  <c r="F203" i="4"/>
  <c r="F231" i="4"/>
  <c r="F263" i="4"/>
  <c r="F310" i="4"/>
  <c r="F322" i="4"/>
  <c r="F362" i="4"/>
  <c r="F374" i="4"/>
  <c r="F426" i="4"/>
  <c r="F431" i="4"/>
  <c r="F467" i="4"/>
  <c r="F473" i="4"/>
  <c r="F523" i="4"/>
  <c r="G222" i="9"/>
  <c r="E222" i="9" s="1"/>
  <c r="B222" i="9" s="1"/>
  <c r="G218" i="9"/>
  <c r="E218" i="9" s="1"/>
  <c r="B218" i="9" s="1"/>
  <c r="G214" i="9"/>
  <c r="E214" i="9" s="1"/>
  <c r="B214" i="9" s="1"/>
  <c r="G210" i="9"/>
  <c r="E210" i="9" s="1"/>
  <c r="B210" i="9" s="1"/>
  <c r="F529" i="4"/>
  <c r="F537" i="4"/>
  <c r="F585" i="4"/>
  <c r="F607" i="4"/>
  <c r="F8" i="5"/>
  <c r="D70" i="5"/>
  <c r="F120" i="5"/>
  <c r="G315" i="9"/>
  <c r="G316" i="9"/>
  <c r="F150" i="5"/>
  <c r="G337" i="9"/>
  <c r="E337" i="9" s="1"/>
  <c r="B337" i="9" s="1"/>
  <c r="F197" i="5"/>
  <c r="F203" i="5"/>
  <c r="G338" i="9"/>
  <c r="F204" i="5"/>
  <c r="F252" i="5"/>
  <c r="G224" i="9"/>
  <c r="E224" i="9" s="1"/>
  <c r="B224" i="9" s="1"/>
  <c r="G216" i="9"/>
  <c r="E216" i="9" s="1"/>
  <c r="B216" i="9" s="1"/>
  <c r="F8" i="4"/>
  <c r="D134" i="4"/>
  <c r="D152" i="4"/>
  <c r="F427" i="4"/>
  <c r="D536" i="4"/>
  <c r="F89" i="5"/>
  <c r="H316" i="9"/>
  <c r="H315" i="9"/>
  <c r="F178" i="5"/>
  <c r="G339" i="9"/>
  <c r="F219" i="5"/>
  <c r="F220" i="5"/>
  <c r="F256" i="5"/>
  <c r="F36" i="6"/>
  <c r="F90" i="6"/>
  <c r="F130" i="6"/>
  <c r="D45" i="8"/>
  <c r="B317" i="9"/>
  <c r="B321" i="9"/>
  <c r="B325" i="9"/>
  <c r="B329" i="9"/>
  <c r="B333" i="9"/>
  <c r="D141" i="6"/>
  <c r="F5" i="6"/>
  <c r="F6" i="6"/>
  <c r="B30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B230" i="9"/>
  <c r="B232" i="9"/>
  <c r="B234" i="9"/>
  <c r="B238" i="9"/>
  <c r="B240" i="9"/>
  <c r="B242" i="9"/>
  <c r="B246" i="9"/>
  <c r="B248" i="9"/>
  <c r="B250" i="9"/>
  <c r="B252" i="9"/>
  <c r="B254" i="9"/>
  <c r="B256" i="9"/>
  <c r="B258" i="9"/>
  <c r="B260" i="9"/>
  <c r="B262" i="9"/>
  <c r="B264" i="9"/>
  <c r="B266" i="9"/>
  <c r="B268" i="9"/>
  <c r="B270" i="9"/>
  <c r="B272" i="9"/>
  <c r="B274" i="9"/>
  <c r="B276" i="9"/>
  <c r="B278" i="9"/>
  <c r="B280" i="9"/>
  <c r="F298" i="9"/>
  <c r="B305" i="9"/>
  <c r="H309" i="9"/>
  <c r="B319" i="9"/>
  <c r="B323" i="9"/>
  <c r="B331" i="9"/>
  <c r="B283" i="9"/>
  <c r="B285" i="9"/>
  <c r="B289" i="9"/>
  <c r="I28" i="3" l="1"/>
  <c r="D1431" i="1"/>
  <c r="E141" i="6"/>
  <c r="F141" i="6" s="1"/>
  <c r="H1401" i="1"/>
  <c r="H1604" i="1"/>
  <c r="I39" i="3"/>
  <c r="C1621" i="1"/>
  <c r="K1481" i="9"/>
  <c r="I1576" i="1"/>
  <c r="I1569" i="1"/>
  <c r="I1567" i="1"/>
  <c r="H1538" i="1"/>
  <c r="G346" i="9"/>
  <c r="E346" i="9" s="1"/>
  <c r="B346" i="9" s="1"/>
  <c r="G356" i="1"/>
  <c r="E640" i="4"/>
  <c r="D634" i="1" s="1"/>
  <c r="G583" i="1"/>
  <c r="E639" i="4"/>
  <c r="D633" i="1" s="1"/>
  <c r="G269" i="1"/>
  <c r="G250" i="1"/>
  <c r="G174" i="1"/>
  <c r="F153" i="4"/>
  <c r="G116" i="1"/>
  <c r="E6" i="4"/>
  <c r="E422" i="4" s="1"/>
  <c r="F49" i="4"/>
  <c r="C45" i="1"/>
  <c r="G4" i="1"/>
  <c r="F177" i="5"/>
  <c r="C1181" i="1"/>
  <c r="H24" i="3"/>
  <c r="E339" i="9"/>
  <c r="B339" i="9" s="1"/>
  <c r="H1223" i="1"/>
  <c r="E177" i="5"/>
  <c r="H19" i="9" s="1"/>
  <c r="E19" i="9" s="1"/>
  <c r="B19" i="9" s="1"/>
  <c r="E338" i="9"/>
  <c r="B338" i="9" s="1"/>
  <c r="D251" i="5"/>
  <c r="H25" i="3" s="1"/>
  <c r="C1278" i="1"/>
  <c r="D176" i="5"/>
  <c r="C1180" i="1" s="1"/>
  <c r="F255" i="5"/>
  <c r="H1264" i="1"/>
  <c r="G421" i="1"/>
  <c r="F251" i="5"/>
  <c r="H1259" i="1"/>
  <c r="I23" i="3"/>
  <c r="D1074" i="1"/>
  <c r="E315" i="9"/>
  <c r="B315" i="9" s="1"/>
  <c r="E7" i="5"/>
  <c r="D1017" i="1"/>
  <c r="F12" i="5"/>
  <c r="E152" i="4"/>
  <c r="D149" i="1"/>
  <c r="E24" i="9"/>
  <c r="B24" i="9" s="1"/>
  <c r="G87" i="1"/>
  <c r="E309" i="9"/>
  <c r="B309" i="9" s="1"/>
  <c r="H31" i="3"/>
  <c r="C1537" i="1"/>
  <c r="F228" i="9"/>
  <c r="B228" i="9" s="1"/>
  <c r="B207" i="9"/>
  <c r="I40" i="3"/>
  <c r="C1622" i="1"/>
  <c r="G344" i="9"/>
  <c r="E344" i="9" s="1"/>
  <c r="B344" i="9" s="1"/>
  <c r="F134" i="4"/>
  <c r="C130" i="1"/>
  <c r="G343" i="9"/>
  <c r="E343" i="9" s="1"/>
  <c r="E316" i="9"/>
  <c r="B316" i="9" s="1"/>
  <c r="D417" i="4"/>
  <c r="F308" i="4"/>
  <c r="C303" i="1"/>
  <c r="I1575" i="1"/>
  <c r="I1573" i="1"/>
  <c r="I1570" i="1"/>
  <c r="I1568" i="1"/>
  <c r="I1566" i="1"/>
  <c r="I1581" i="1"/>
  <c r="I1579" i="1"/>
  <c r="F536" i="4"/>
  <c r="D535" i="4"/>
  <c r="C530" i="1"/>
  <c r="H18" i="3"/>
  <c r="D299" i="4"/>
  <c r="C148" i="1"/>
  <c r="D69" i="5"/>
  <c r="F70" i="5"/>
  <c r="C1075" i="1"/>
  <c r="D418" i="4"/>
  <c r="F360" i="4"/>
  <c r="C355" i="1"/>
  <c r="E417" i="4"/>
  <c r="D412" i="1" s="1"/>
  <c r="D303" i="1"/>
  <c r="H17" i="3"/>
  <c r="D422" i="4"/>
  <c r="C2" i="1"/>
  <c r="I31" i="3" l="1"/>
  <c r="D1537" i="1"/>
  <c r="H1537" i="1" s="1"/>
  <c r="G348" i="9"/>
  <c r="E348" i="9" s="1"/>
  <c r="B348" i="9" s="1"/>
  <c r="G1431" i="1"/>
  <c r="H1431" i="1"/>
  <c r="H1621" i="1"/>
  <c r="G1621" i="1"/>
  <c r="E345" i="9"/>
  <c r="I10" i="3" s="1"/>
  <c r="I17" i="3"/>
  <c r="F6" i="4"/>
  <c r="D2" i="1"/>
  <c r="H2" i="1" s="1"/>
  <c r="G45" i="1"/>
  <c r="H45" i="1"/>
  <c r="I24" i="3"/>
  <c r="D1181" i="1"/>
  <c r="G1181" i="1" s="1"/>
  <c r="E176" i="5"/>
  <c r="F176" i="5" s="1"/>
  <c r="C1255" i="1"/>
  <c r="G1278" i="1"/>
  <c r="H1278" i="1"/>
  <c r="H1017" i="1"/>
  <c r="G1017" i="1"/>
  <c r="D1012" i="1"/>
  <c r="I22" i="3"/>
  <c r="F7" i="5"/>
  <c r="E6" i="5"/>
  <c r="D148" i="1"/>
  <c r="G148" i="1" s="1"/>
  <c r="E299" i="4"/>
  <c r="F299" i="4" s="1"/>
  <c r="I18" i="3"/>
  <c r="F152" i="4"/>
  <c r="H149" i="1"/>
  <c r="G149" i="1"/>
  <c r="D643" i="4"/>
  <c r="F422" i="4"/>
  <c r="C417" i="1"/>
  <c r="G1075" i="1"/>
  <c r="H1075" i="1"/>
  <c r="F69" i="5"/>
  <c r="H23" i="3"/>
  <c r="C1074" i="1"/>
  <c r="D6" i="5"/>
  <c r="D423" i="4"/>
  <c r="D424" i="4" s="1"/>
  <c r="D301" i="4"/>
  <c r="C295" i="1"/>
  <c r="D640" i="4"/>
  <c r="F535" i="4"/>
  <c r="C529" i="1"/>
  <c r="D639" i="4"/>
  <c r="G130" i="1"/>
  <c r="H130" i="1"/>
  <c r="G2" i="1"/>
  <c r="D300" i="4"/>
  <c r="G355" i="1"/>
  <c r="H355" i="1"/>
  <c r="F418" i="4"/>
  <c r="C413" i="1"/>
  <c r="D1180" i="1"/>
  <c r="G530" i="1"/>
  <c r="H530" i="1"/>
  <c r="E643" i="4"/>
  <c r="D417" i="1"/>
  <c r="G303" i="1"/>
  <c r="H303" i="1"/>
  <c r="F417" i="4"/>
  <c r="C412" i="1"/>
  <c r="B343" i="9"/>
  <c r="E342" i="9"/>
  <c r="G1622" i="1"/>
  <c r="H1622" i="1"/>
  <c r="H11" i="3"/>
  <c r="G1537" i="1"/>
  <c r="H9" i="3" l="1"/>
  <c r="K3" i="9" s="1"/>
  <c r="E347" i="9"/>
  <c r="H1181" i="1"/>
  <c r="G1255" i="1"/>
  <c r="H1255" i="1"/>
  <c r="D1011" i="1"/>
  <c r="H299" i="9"/>
  <c r="G1012" i="1"/>
  <c r="H1012" i="1"/>
  <c r="H148" i="1"/>
  <c r="E300" i="4"/>
  <c r="D296" i="1" s="1"/>
  <c r="E423" i="4"/>
  <c r="F423" i="4" s="1"/>
  <c r="E301" i="4"/>
  <c r="D297" i="1" s="1"/>
  <c r="D295" i="1"/>
  <c r="G295" i="1" s="1"/>
  <c r="G413" i="1"/>
  <c r="H413" i="1"/>
  <c r="G306" i="9"/>
  <c r="E306" i="9" s="1"/>
  <c r="B306" i="9" s="1"/>
  <c r="G299" i="9"/>
  <c r="F6" i="5"/>
  <c r="C1011" i="1"/>
  <c r="G417" i="1"/>
  <c r="H417" i="1"/>
  <c r="N3" i="9"/>
  <c r="I11" i="3"/>
  <c r="F300" i="4"/>
  <c r="C296" i="1"/>
  <c r="F639" i="4"/>
  <c r="C633" i="1"/>
  <c r="C297" i="1"/>
  <c r="F424" i="4"/>
  <c r="C419" i="1"/>
  <c r="H412" i="1"/>
  <c r="G412" i="1"/>
  <c r="D637" i="1"/>
  <c r="G1180" i="1"/>
  <c r="H1180" i="1"/>
  <c r="G529" i="1"/>
  <c r="H529" i="1"/>
  <c r="F640" i="4"/>
  <c r="C634" i="1"/>
  <c r="D644" i="4"/>
  <c r="D425" i="4"/>
  <c r="C418" i="1"/>
  <c r="G20" i="9"/>
  <c r="G1074" i="1"/>
  <c r="H1074" i="1"/>
  <c r="D645" i="4"/>
  <c r="F643" i="4"/>
  <c r="C637" i="1"/>
  <c r="I9" i="3" l="1"/>
  <c r="E299" i="9"/>
  <c r="H295" i="1"/>
  <c r="F301" i="4"/>
  <c r="E644" i="4"/>
  <c r="F644" i="4" s="1"/>
  <c r="D418" i="1"/>
  <c r="H418" i="1" s="1"/>
  <c r="E425" i="4"/>
  <c r="D420" i="1" s="1"/>
  <c r="H20" i="9"/>
  <c r="E20" i="9" s="1"/>
  <c r="B20" i="9" s="1"/>
  <c r="E424" i="4"/>
  <c r="D419" i="1" s="1"/>
  <c r="G419" i="1" s="1"/>
  <c r="H637" i="1"/>
  <c r="G637" i="1"/>
  <c r="G418" i="1"/>
  <c r="H634" i="1"/>
  <c r="G634" i="1"/>
  <c r="H296" i="1"/>
  <c r="G296" i="1"/>
  <c r="H8" i="3"/>
  <c r="G1011" i="1"/>
  <c r="H1011" i="1"/>
  <c r="B299" i="9"/>
  <c r="F645" i="4"/>
  <c r="C639" i="1"/>
  <c r="F425" i="4"/>
  <c r="C420" i="1"/>
  <c r="D646" i="4"/>
  <c r="C638" i="1"/>
  <c r="H419" i="1"/>
  <c r="G297" i="1"/>
  <c r="H297" i="1"/>
  <c r="H633" i="1"/>
  <c r="G633" i="1"/>
  <c r="D638" i="1" l="1"/>
  <c r="H638" i="1" s="1"/>
  <c r="E645" i="4"/>
  <c r="E646" i="4"/>
  <c r="F646" i="4" s="1"/>
  <c r="D650" i="4"/>
  <c r="C640" i="1"/>
  <c r="M3" i="9"/>
  <c r="G420" i="1"/>
  <c r="H420" i="1"/>
  <c r="D649" i="4"/>
  <c r="G638" i="1" l="1"/>
  <c r="D640" i="1"/>
  <c r="G640" i="1" s="1"/>
  <c r="E650" i="4"/>
  <c r="D639" i="1"/>
  <c r="E649" i="4"/>
  <c r="H19" i="3"/>
  <c r="F649" i="4"/>
  <c r="C643" i="1"/>
  <c r="G297" i="9"/>
  <c r="E297" i="9" s="1"/>
  <c r="B297" i="9" s="1"/>
  <c r="H334" i="9"/>
  <c r="G334" i="9"/>
  <c r="H640" i="1"/>
  <c r="F650" i="4"/>
  <c r="H20" i="3"/>
  <c r="C644" i="1"/>
  <c r="E334" i="9" l="1"/>
  <c r="B334" i="9" s="1"/>
  <c r="H639" i="1"/>
  <c r="G639" i="1"/>
  <c r="I19" i="3"/>
  <c r="D643" i="1"/>
  <c r="H643" i="1" s="1"/>
  <c r="I20" i="3"/>
  <c r="D644" i="1"/>
  <c r="H644" i="1" s="1"/>
  <c r="E298" i="9" l="1"/>
  <c r="I8" i="3" s="1"/>
  <c r="G643" i="1"/>
  <c r="G644" i="1"/>
  <c r="H7" i="3"/>
  <c r="J3" i="9" s="1"/>
  <c r="G295" i="9" l="1"/>
  <c r="H295" i="9"/>
  <c r="G18" i="9"/>
  <c r="L293" i="9"/>
  <c r="F293" i="9" s="1"/>
  <c r="H18" i="9"/>
  <c r="J17" i="9"/>
  <c r="H16" i="9"/>
  <c r="G15" i="9"/>
  <c r="I13" i="9"/>
  <c r="J12" i="9"/>
  <c r="K11" i="9"/>
  <c r="I9" i="9"/>
  <c r="J8" i="9"/>
  <c r="K7" i="9"/>
  <c r="I5" i="9"/>
  <c r="H22" i="9"/>
  <c r="L16" i="9"/>
  <c r="M15" i="9"/>
  <c r="I7" i="9"/>
  <c r="K13" i="9"/>
  <c r="G22" i="9"/>
  <c r="H21" i="9"/>
  <c r="G17" i="9"/>
  <c r="G16" i="9"/>
  <c r="H15" i="9"/>
  <c r="J6" i="9"/>
  <c r="K9" i="9"/>
  <c r="I11" i="9"/>
  <c r="L15" i="9"/>
  <c r="H17" i="9"/>
  <c r="G21" i="9"/>
  <c r="I6" i="9"/>
  <c r="J7" i="9"/>
  <c r="K8" i="9"/>
  <c r="J11" i="9"/>
  <c r="K12" i="9"/>
  <c r="I17" i="9"/>
  <c r="K5" i="9"/>
  <c r="J10" i="9"/>
  <c r="M16" i="9"/>
  <c r="J5" i="9"/>
  <c r="K6" i="9"/>
  <c r="I8" i="9"/>
  <c r="J9" i="9"/>
  <c r="K10" i="9"/>
  <c r="I12" i="9"/>
  <c r="J13" i="9"/>
  <c r="E12" i="9" l="1"/>
  <c r="B12" i="9" s="1"/>
  <c r="E16" i="9"/>
  <c r="E8" i="9"/>
  <c r="B8" i="9" s="1"/>
  <c r="E21" i="9"/>
  <c r="B21" i="9" s="1"/>
  <c r="F15" i="9"/>
  <c r="E22" i="9"/>
  <c r="B22" i="9" s="1"/>
  <c r="E6" i="9"/>
  <c r="B6" i="9" s="1"/>
  <c r="E11" i="9"/>
  <c r="B11" i="9" s="1"/>
  <c r="E9" i="9"/>
  <c r="B9" i="9" s="1"/>
  <c r="E15" i="9"/>
  <c r="B293" i="9"/>
  <c r="F23" i="9"/>
  <c r="E10" i="9"/>
  <c r="B10" i="9" s="1"/>
  <c r="E17" i="9"/>
  <c r="B17" i="9" s="1"/>
  <c r="E7" i="9"/>
  <c r="B7" i="9" s="1"/>
  <c r="F16" i="9"/>
  <c r="B16" i="9" s="1"/>
  <c r="E5" i="9"/>
  <c r="E13" i="9"/>
  <c r="B13" i="9" s="1"/>
  <c r="E18" i="9"/>
  <c r="B18" i="9" s="1"/>
  <c r="E295" i="9"/>
  <c r="B295" i="9" l="1"/>
  <c r="E23" i="9"/>
  <c r="I7" i="3" s="1"/>
  <c r="B5" i="9"/>
  <c r="E4" i="9"/>
  <c r="F14" i="9"/>
  <c r="F3" i="9" s="1"/>
  <c r="B15" i="9"/>
  <c r="E14" i="9"/>
  <c r="I13" i="3" s="1"/>
  <c r="E3" i="9" l="1"/>
</calcChain>
</file>

<file path=xl/sharedStrings.xml><?xml version="1.0" encoding="utf-8"?>
<sst xmlns="http://schemas.openxmlformats.org/spreadsheetml/2006/main" count="4733" uniqueCount="3657">
  <si>
    <t>Obveznik:</t>
  </si>
  <si>
    <t>51038 - CENTAR ZA KULTURU RUDAR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</si>
  <si>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</si>
  <si>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</si>
  <si>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</si>
  <si>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</si>
  <si>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</si>
  <si>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</si>
  <si>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</si>
  <si>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</si>
  <si>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</si>
  <si>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</si>
  <si>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</si>
  <si>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</si>
  <si>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</si>
  <si>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</si>
  <si>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</si>
  <si>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</si>
  <si>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</si>
  <si>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</si>
  <si>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</si>
  <si>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</si>
  <si>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</si>
  <si>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</si>
  <si>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</si>
  <si>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</si>
  <si>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</si>
  <si>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</si>
  <si>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</si>
  <si>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</si>
  <si>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</si>
  <si>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</si>
  <si>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</si>
  <si>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</si>
  <si>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</si>
  <si>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</si>
  <si>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</si>
  <si>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</si>
  <si>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</si>
  <si>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</si>
  <si>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</si>
  <si>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</si>
  <si>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</si>
  <si>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</si>
  <si>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</si>
  <si>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</si>
  <si>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</si>
  <si>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</si>
  <si>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</si>
  <si>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</si>
  <si>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</si>
  <si>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</si>
  <si>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</si>
  <si>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</si>
  <si>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</si>
  <si>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</si>
  <si>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</si>
  <si>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</si>
  <si>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</si>
  <si>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</si>
  <si>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</si>
  <si>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</si>
  <si>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</si>
  <si>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</si>
  <si>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</si>
  <si>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</si>
  <si>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</si>
  <si>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</si>
  <si>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</si>
  <si>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</si>
  <si>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</si>
  <si>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</si>
  <si>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</si>
  <si>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</si>
  <si>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</si>
  <si>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</si>
  <si>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</si>
  <si>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</si>
  <si>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</si>
  <si>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</si>
  <si>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</si>
  <si>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</si>
  <si>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</si>
  <si>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</si>
  <si>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</si>
  <si>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</si>
  <si>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</si>
  <si>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</si>
  <si>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</si>
  <si>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</si>
  <si>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</si>
  <si>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</si>
  <si>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</si>
  <si>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</si>
  <si>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</si>
  <si>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</si>
  <si>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</si>
  <si>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</si>
  <si>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</si>
  <si>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</si>
  <si>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</si>
  <si>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</si>
  <si>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</si>
  <si>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</si>
  <si>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</si>
  <si>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</si>
  <si>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</si>
  <si>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</si>
  <si>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</si>
  <si>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</si>
  <si>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</si>
  <si>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</si>
  <si>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</si>
  <si>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</si>
  <si>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</si>
  <si>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</si>
  <si>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</si>
  <si>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</si>
  <si>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</si>
  <si>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</si>
  <si>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</si>
  <si>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</si>
  <si>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</si>
  <si>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</si>
  <si>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</si>
  <si>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</si>
  <si>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</si>
  <si>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</si>
  <si>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</si>
  <si>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</si>
  <si>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</si>
  <si>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</si>
  <si>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</si>
  <si>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</si>
  <si>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</si>
  <si>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</si>
  <si>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</si>
  <si>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</si>
  <si>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</si>
  <si>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</si>
  <si>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</si>
  <si>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</si>
  <si>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</si>
  <si>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</si>
  <si>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</si>
  <si>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</si>
  <si>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</si>
  <si>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</si>
  <si>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</si>
  <si>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</si>
  <si>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</si>
  <si>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</si>
  <si>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</si>
  <si>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</si>
  <si>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</si>
  <si>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</si>
  <si>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</si>
  <si>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</si>
  <si>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</si>
  <si>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</si>
  <si>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</si>
  <si>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</si>
  <si>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</si>
  <si>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</si>
  <si>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</si>
  <si>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</si>
  <si>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</si>
  <si>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</si>
  <si>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</si>
  <si>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</si>
  <si>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</si>
  <si>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</si>
  <si>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</si>
  <si>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</si>
  <si>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</si>
  <si>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</si>
  <si>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</si>
  <si>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</si>
  <si>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</si>
  <si>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</si>
  <si>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</si>
  <si>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</si>
  <si>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</si>
  <si>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</si>
  <si>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</si>
  <si>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</si>
  <si>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</si>
  <si>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</si>
  <si>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</si>
  <si>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</si>
  <si>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</si>
  <si>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</si>
  <si>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</si>
  <si>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</si>
  <si>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</si>
  <si>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</si>
  <si>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</si>
  <si>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</si>
  <si>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</si>
  <si>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</si>
  <si>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</si>
  <si>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</si>
  <si>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</si>
  <si>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</si>
  <si>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</si>
  <si>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</si>
  <si>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</si>
  <si>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</si>
  <si>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</si>
  <si>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</si>
  <si>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</si>
  <si>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</si>
  <si>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</si>
  <si>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</si>
  <si>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</si>
  <si>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</si>
  <si>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</si>
  <si>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</si>
  <si>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</si>
  <si>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</si>
  <si>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</si>
  <si>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</si>
  <si>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</si>
  <si>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</si>
  <si>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</si>
  <si>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</si>
  <si>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</si>
  <si>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</si>
  <si>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</si>
  <si>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</si>
  <si>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</si>
  <si>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</si>
  <si>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</si>
  <si>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</si>
  <si>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</si>
  <si>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</si>
  <si>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</si>
  <si>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</si>
  <si>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</si>
  <si>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</si>
  <si>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</si>
  <si>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</si>
  <si>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</si>
  <si>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</si>
  <si>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</si>
  <si>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</si>
  <si>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</si>
  <si>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</si>
  <si>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</si>
  <si>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</si>
  <si>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</si>
  <si>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</si>
  <si>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</si>
  <si>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</si>
  <si>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</si>
  <si>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</si>
  <si>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</si>
  <si>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</si>
  <si>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</si>
  <si>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</si>
  <si>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</si>
  <si>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</si>
  <si>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</si>
  <si>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</si>
  <si>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</si>
  <si>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</si>
  <si>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</si>
  <si>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</si>
  <si>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</si>
  <si>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</si>
  <si>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</si>
  <si>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</si>
  <si>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</si>
  <si>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</si>
  <si>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</si>
  <si>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</si>
  <si>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</si>
  <si>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</si>
  <si>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</si>
  <si>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</si>
  <si>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</si>
  <si>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</si>
  <si>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</si>
  <si>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</si>
  <si>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</si>
  <si>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</si>
  <si>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</si>
  <si>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</si>
  <si>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</si>
  <si>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</si>
  <si>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</si>
  <si>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</si>
  <si>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</si>
  <si>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</si>
  <si>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</si>
  <si>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</si>
  <si>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</si>
  <si>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</si>
  <si>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</si>
  <si>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</si>
  <si>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</si>
  <si>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</si>
  <si>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</si>
  <si>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</si>
  <si>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</si>
  <si>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</si>
  <si>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</si>
  <si>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</si>
  <si>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</si>
  <si>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</si>
  <si>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</si>
  <si>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</si>
  <si>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</si>
  <si>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</si>
  <si>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</si>
  <si>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</si>
  <si>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</si>
  <si>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</si>
  <si>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</si>
  <si>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</si>
  <si>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</si>
  <si>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</si>
  <si>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</si>
  <si>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</si>
  <si>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</si>
  <si>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</si>
  <si>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</si>
  <si>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</si>
  <si>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</si>
  <si>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</si>
  <si>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</si>
  <si>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</si>
  <si>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</si>
  <si>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</si>
  <si>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</si>
  <si>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</si>
  <si>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</si>
  <si>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</si>
  <si>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</si>
  <si>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</si>
  <si>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</si>
  <si>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</si>
  <si>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</si>
  <si>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</si>
  <si>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</si>
  <si>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</si>
  <si>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</si>
  <si>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</si>
  <si>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</si>
  <si>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</si>
  <si>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</si>
  <si>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</si>
  <si>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</si>
  <si>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</si>
  <si>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</si>
  <si>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</si>
  <si>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</si>
  <si>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</si>
  <si>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</si>
  <si>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</si>
  <si>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</si>
  <si>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</si>
  <si>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</si>
  <si>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</si>
  <si>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</si>
  <si>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</si>
  <si>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</si>
  <si>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</si>
  <si>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</si>
  <si>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</si>
  <si>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</si>
  <si>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</si>
  <si>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</si>
  <si>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</si>
  <si>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</si>
  <si>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</si>
  <si>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</si>
  <si>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</si>
  <si>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</si>
  <si>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</si>
  <si>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</si>
  <si>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</si>
  <si>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</si>
  <si>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</si>
  <si>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</si>
  <si>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</si>
  <si>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</si>
  <si>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</si>
  <si>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</si>
  <si>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</si>
  <si>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</si>
  <si>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</si>
  <si>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</si>
  <si>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</si>
  <si>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</si>
  <si>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</si>
  <si>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</si>
  <si>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</si>
  <si>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</si>
  <si>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</si>
  <si>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</si>
  <si>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</si>
  <si>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</si>
  <si>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</si>
  <si>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</si>
  <si>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</si>
  <si>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</si>
  <si>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</si>
  <si>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</si>
  <si>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</si>
  <si>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</si>
  <si>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</si>
  <si>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</si>
  <si>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</si>
  <si>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</si>
  <si>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</si>
  <si>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</si>
  <si>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</si>
  <si>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</si>
  <si>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</si>
  <si>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</si>
  <si>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</si>
  <si>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</si>
  <si>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</si>
  <si>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</si>
  <si>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</si>
  <si>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</si>
  <si>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</si>
  <si>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</si>
  <si>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</si>
  <si>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</si>
  <si>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</si>
  <si>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</si>
  <si>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</si>
  <si>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</si>
  <si>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</si>
  <si>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</si>
  <si>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</si>
  <si>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</si>
  <si>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</si>
  <si>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</si>
  <si>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</si>
  <si>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</si>
  <si>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</si>
  <si>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</si>
  <si>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</si>
  <si>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</si>
  <si>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</si>
  <si>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</si>
  <si>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</si>
  <si>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</si>
  <si>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</si>
  <si>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</si>
  <si>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</si>
  <si>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</si>
  <si>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</si>
  <si>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</si>
  <si>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</si>
  <si>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</si>
  <si>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</si>
  <si>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</si>
  <si>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</si>
  <si>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</si>
  <si>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</si>
  <si>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</si>
  <si>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</si>
  <si>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</si>
  <si>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</si>
  <si>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</si>
  <si>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</si>
  <si>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</si>
  <si>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</si>
  <si>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</si>
  <si>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</si>
  <si>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</si>
  <si>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</si>
  <si>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</si>
  <si>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</si>
  <si>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</si>
  <si>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</si>
  <si>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</si>
  <si>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</si>
  <si>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</si>
  <si>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</si>
  <si>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</si>
  <si>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</si>
  <si>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</si>
  <si>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</si>
  <si>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</si>
  <si>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</si>
  <si>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</si>
  <si>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</si>
  <si>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</si>
  <si>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</si>
  <si>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</si>
  <si>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</si>
  <si>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</si>
  <si>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</si>
  <si>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</si>
  <si>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</si>
  <si>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</si>
  <si>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</si>
  <si>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</si>
  <si>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</si>
  <si>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</si>
  <si>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</si>
  <si>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</si>
  <si>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</si>
  <si>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</si>
  <si>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</si>
  <si>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</si>
  <si>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</si>
  <si>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</si>
  <si>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</si>
  <si>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</si>
  <si>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</si>
  <si>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</si>
  <si>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</si>
  <si>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</si>
  <si>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</si>
  <si>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</si>
  <si>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</si>
  <si>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</si>
  <si>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</si>
  <si>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</si>
  <si>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</si>
  <si>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</si>
  <si>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</si>
  <si>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</si>
  <si>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</si>
  <si>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</si>
  <si>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</si>
  <si>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</si>
  <si>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</si>
  <si>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</si>
  <si>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</si>
  <si>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</si>
  <si>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</si>
  <si>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</si>
  <si>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</si>
  <si>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</si>
  <si>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</si>
  <si>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</si>
  <si>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</si>
  <si>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</si>
  <si>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</si>
  <si>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</si>
  <si>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</si>
  <si>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</si>
  <si>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</si>
  <si>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</si>
  <si>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</si>
  <si>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</si>
  <si>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</si>
  <si>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</si>
  <si>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</si>
  <si>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</si>
  <si>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</si>
  <si>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</si>
  <si>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</si>
  <si>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</si>
  <si>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</si>
  <si>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</si>
  <si>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</si>
  <si>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</si>
  <si>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</si>
  <si>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</si>
  <si>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</si>
  <si>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</si>
  <si>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</si>
  <si>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</si>
  <si>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</si>
  <si>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</si>
  <si>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</si>
  <si>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</si>
  <si>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</si>
  <si>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</si>
  <si>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</si>
  <si>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</si>
  <si>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</si>
  <si>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</si>
  <si>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</si>
  <si>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</si>
  <si>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</si>
  <si>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</si>
  <si>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</si>
  <si>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</si>
  <si>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</si>
  <si>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</si>
  <si>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</si>
  <si>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</si>
  <si>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</si>
  <si>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</si>
  <si>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</si>
  <si>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</si>
  <si>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</si>
  <si>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</si>
  <si>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</si>
  <si>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</si>
  <si>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</si>
  <si>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</si>
  <si>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</si>
  <si>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</si>
  <si>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</si>
  <si>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</si>
  <si>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</si>
  <si>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</si>
  <si>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</si>
  <si>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</si>
  <si>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</si>
  <si>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</si>
  <si>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</si>
  <si>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</si>
  <si>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</si>
  <si>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</si>
  <si>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</si>
  <si>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</si>
  <si>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</si>
  <si>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</si>
  <si>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</si>
  <si>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</si>
  <si>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</si>
  <si>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</si>
  <si>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</si>
  <si>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</si>
  <si>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</si>
  <si>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</si>
  <si>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</si>
  <si>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</si>
  <si>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</si>
  <si>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</si>
  <si>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</si>
  <si>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</si>
  <si>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</si>
  <si>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</si>
  <si>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</si>
  <si>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</si>
  <si>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</si>
  <si>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</si>
  <si>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</si>
  <si>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</si>
  <si>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</si>
  <si>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</si>
  <si>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</si>
  <si>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</si>
  <si>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</si>
  <si>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</si>
  <si>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</si>
  <si>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</si>
  <si>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</si>
  <si>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</si>
  <si>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</si>
  <si>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</si>
  <si>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</si>
  <si>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</si>
  <si>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</si>
  <si>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</si>
  <si>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</si>
  <si>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</si>
  <si>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</si>
  <si>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</si>
  <si>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</si>
  <si>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</si>
  <si>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</si>
  <si>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</si>
  <si>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</si>
  <si>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</si>
  <si>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</si>
  <si>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</si>
  <si>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</si>
  <si>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</si>
  <si>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</si>
  <si>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</si>
  <si>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</si>
  <si>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</si>
  <si>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</si>
  <si>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</si>
  <si>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</si>
  <si>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</si>
  <si>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</si>
  <si>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</si>
  <si>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</si>
  <si>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</si>
  <si>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</si>
  <si>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</si>
  <si>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</si>
  <si>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</si>
  <si>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</si>
  <si>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</si>
  <si>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</si>
  <si>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</si>
  <si>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</si>
  <si>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</si>
  <si>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</si>
  <si>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</si>
  <si>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</si>
  <si>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</si>
  <si>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</si>
  <si>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</si>
  <si>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</si>
  <si>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</si>
  <si>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</si>
  <si>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</si>
  <si>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</si>
  <si>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</si>
  <si>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</si>
  <si>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</si>
  <si>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</si>
  <si>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</si>
  <si>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</si>
  <si>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</si>
  <si>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</si>
  <si>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</si>
  <si>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</si>
  <si>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</si>
  <si>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</si>
  <si>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</si>
  <si>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</si>
  <si>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</si>
  <si>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</si>
  <si>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</si>
  <si>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</si>
  <si>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</si>
  <si>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</si>
  <si>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</si>
  <si>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</si>
  <si>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</si>
  <si>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</si>
  <si>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</si>
  <si>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</si>
  <si>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</si>
  <si>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</si>
  <si>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</si>
  <si>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</si>
  <si>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</si>
  <si>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</si>
  <si>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</si>
  <si>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</si>
  <si>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</si>
  <si>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</si>
  <si>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</si>
  <si>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</si>
  <si>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</si>
  <si>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</si>
  <si>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</si>
  <si>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</si>
  <si>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</si>
  <si>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</si>
  <si>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</si>
  <si>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</si>
  <si>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</si>
  <si>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</si>
  <si>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</si>
  <si>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</si>
  <si>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</si>
  <si>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</si>
  <si>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</si>
  <si>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</si>
  <si>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</si>
  <si>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</si>
  <si>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</si>
  <si>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</si>
  <si>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</si>
  <si>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</si>
  <si>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</si>
  <si>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</si>
  <si>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</si>
  <si>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</si>
  <si>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</si>
  <si>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</si>
  <si>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</si>
  <si>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</si>
  <si>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</si>
  <si>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</si>
  <si>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</si>
  <si>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</si>
  <si>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</si>
  <si>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</si>
  <si>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</si>
  <si>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</si>
  <si>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</si>
  <si>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</si>
  <si>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</si>
  <si>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</si>
  <si>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</si>
  <si>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</si>
  <si>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</si>
  <si>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</si>
  <si>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</si>
  <si>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</si>
  <si>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</si>
  <si>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</si>
  <si>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</si>
  <si>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</si>
  <si>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</si>
  <si>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</si>
  <si>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</si>
  <si>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</si>
  <si>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</si>
  <si>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</si>
  <si>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</si>
  <si>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</si>
  <si>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</si>
  <si>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</si>
  <si>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</si>
  <si>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</si>
  <si>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</si>
  <si>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</si>
  <si>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</si>
  <si>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</si>
  <si>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</si>
  <si>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</si>
  <si>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</si>
  <si>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</si>
  <si>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</si>
  <si>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</si>
  <si>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</si>
  <si>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</si>
  <si>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</si>
  <si>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</si>
  <si>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</si>
  <si>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</si>
  <si>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</si>
  <si>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</si>
  <si>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</si>
  <si>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</si>
  <si>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</si>
  <si>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</si>
  <si>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</si>
  <si>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</si>
  <si>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</si>
  <si>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</si>
  <si>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</si>
  <si>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</si>
  <si>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</si>
  <si>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</si>
  <si>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</si>
  <si>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</si>
  <si>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</si>
  <si>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</si>
  <si>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</si>
  <si>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</si>
  <si>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</si>
  <si>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</si>
  <si>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</si>
  <si>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</si>
  <si>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</si>
  <si>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</si>
  <si>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</si>
  <si>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</si>
  <si>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</si>
  <si>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</si>
  <si>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</si>
  <si>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</si>
  <si>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</si>
  <si>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</si>
  <si>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</si>
  <si>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</si>
  <si>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</si>
  <si>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</si>
  <si>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</si>
  <si>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</si>
  <si>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</si>
  <si>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</si>
  <si>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</si>
  <si>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</si>
  <si>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</si>
  <si>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</si>
  <si>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</si>
  <si>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</si>
  <si>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</si>
  <si>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</si>
  <si>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</si>
  <si>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</si>
  <si>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</si>
  <si>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</si>
  <si>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</si>
  <si>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</si>
  <si>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</si>
  <si>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</si>
  <si>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</si>
  <si>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</si>
  <si>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</si>
  <si>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</si>
  <si>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</si>
  <si>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</si>
  <si>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</si>
  <si>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</si>
  <si>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</si>
  <si>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</si>
  <si>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</si>
  <si>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</si>
  <si>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</si>
  <si>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</si>
  <si>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</si>
  <si>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</si>
  <si>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</si>
  <si>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</si>
  <si>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</si>
  <si>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</si>
  <si>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</si>
  <si>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</si>
  <si>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</si>
  <si>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</si>
  <si>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</si>
  <si>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</si>
  <si>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</si>
  <si>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</si>
  <si>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</si>
  <si>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</si>
  <si>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</si>
  <si>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</si>
  <si>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</si>
  <si>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</si>
  <si>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</si>
  <si>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</si>
  <si>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</si>
  <si>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</si>
  <si>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</si>
  <si>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</si>
  <si>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</si>
  <si>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</si>
  <si>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</si>
  <si>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</si>
  <si>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</si>
  <si>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</si>
  <si>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</si>
  <si>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</si>
  <si>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</si>
  <si>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</si>
  <si>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</si>
  <si>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</si>
  <si>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</si>
  <si>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</si>
  <si>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</si>
  <si>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</si>
  <si>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</si>
  <si>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</si>
  <si>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</si>
  <si>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</si>
  <si>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</si>
  <si>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</si>
  <si>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</si>
  <si>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</si>
  <si>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</si>
  <si>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</si>
  <si>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</si>
  <si>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</si>
  <si>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</si>
  <si>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</si>
  <si>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</si>
  <si>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</si>
  <si>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</si>
  <si>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</si>
  <si>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</si>
  <si>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</si>
  <si>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</si>
  <si>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</si>
  <si>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</si>
  <si>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</si>
  <si>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</si>
  <si>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</si>
  <si>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</si>
  <si>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</si>
  <si>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</si>
  <si>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</si>
  <si>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</si>
  <si>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</si>
  <si>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</si>
  <si>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</si>
  <si>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</si>
  <si>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</si>
  <si>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</si>
  <si>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</si>
  <si>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</si>
  <si>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</si>
  <si>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</si>
  <si>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</si>
  <si>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</si>
  <si>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</si>
  <si>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</si>
  <si>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</si>
  <si>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</si>
  <si>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</si>
  <si>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</si>
  <si>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</si>
  <si>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</si>
  <si>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</si>
  <si>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</si>
  <si>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</si>
  <si>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</si>
  <si>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</si>
  <si>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</si>
  <si>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</si>
  <si>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</si>
  <si>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</si>
  <si>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</si>
  <si>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</si>
  <si>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</si>
  <si>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</si>
  <si>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</si>
  <si>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</si>
  <si>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</si>
  <si>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</si>
  <si>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</si>
  <si>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</si>
  <si>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</si>
  <si>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</si>
  <si>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</si>
  <si>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</si>
  <si>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</si>
  <si>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</si>
  <si>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</si>
  <si>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</si>
  <si>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</si>
  <si>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</si>
  <si>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</si>
  <si>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</si>
  <si>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</si>
  <si>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</si>
  <si>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</si>
  <si>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</si>
  <si>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</si>
  <si>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</si>
  <si>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</si>
  <si>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</si>
  <si>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</si>
  <si>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</si>
  <si>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</si>
  <si>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</si>
  <si>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</si>
  <si>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</si>
  <si>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</si>
  <si>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</si>
  <si>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</si>
  <si>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</si>
  <si>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</si>
  <si>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</si>
  <si>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</si>
  <si>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</si>
  <si>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</si>
  <si>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</si>
  <si>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</si>
  <si>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</si>
  <si>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</si>
  <si>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</si>
  <si>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</si>
  <si>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</si>
  <si>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</si>
  <si>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</si>
  <si>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</si>
  <si>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</si>
  <si>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</si>
  <si>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</si>
  <si>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</si>
  <si>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</si>
  <si>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</si>
  <si>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</si>
  <si>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</si>
  <si>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</si>
  <si>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</si>
  <si>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</si>
  <si>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</si>
  <si>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</si>
  <si>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</si>
  <si>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</si>
  <si>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</si>
  <si>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</si>
  <si>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</si>
  <si>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</si>
  <si>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</si>
  <si>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</si>
  <si>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</si>
  <si>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</si>
  <si>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</si>
  <si>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</si>
  <si>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</si>
  <si>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</si>
  <si>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</si>
  <si>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</si>
  <si>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</si>
  <si>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</si>
  <si>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</si>
  <si>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</si>
  <si>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</si>
  <si>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</si>
  <si>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</si>
  <si>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</si>
  <si>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</si>
  <si>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</si>
  <si>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</si>
  <si>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</si>
  <si>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</si>
  <si>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</si>
  <si>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</si>
  <si>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</si>
  <si>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</si>
  <si>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</si>
  <si>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</si>
  <si>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</si>
  <si>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</si>
  <si>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</si>
  <si>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</si>
  <si>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</si>
  <si>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</si>
  <si>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</si>
  <si>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</si>
  <si>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</si>
  <si>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</si>
  <si>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</si>
  <si>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</si>
  <si>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</si>
  <si>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</si>
  <si>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</si>
  <si>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</si>
  <si>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</si>
  <si>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</si>
  <si>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</si>
  <si>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</si>
  <si>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</si>
  <si>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</si>
  <si>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</si>
  <si>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</si>
  <si>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</si>
  <si>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</si>
  <si>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</si>
  <si>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</si>
  <si>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</si>
  <si>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</si>
  <si>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</si>
  <si>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</si>
  <si>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</si>
  <si>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</si>
  <si>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</si>
  <si>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</si>
  <si>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</si>
  <si>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</si>
  <si>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</si>
  <si>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</si>
  <si>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</si>
  <si>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</si>
  <si>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</si>
  <si>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</si>
  <si>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</si>
  <si>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</si>
  <si>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</si>
  <si>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</si>
  <si>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</si>
  <si>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</si>
  <si>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</si>
  <si>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</si>
  <si>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</si>
  <si>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</si>
  <si>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</si>
  <si>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</si>
  <si>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</si>
  <si>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</si>
  <si>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</si>
  <si>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</si>
  <si>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</si>
  <si>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</si>
  <si>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</si>
  <si>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</si>
  <si>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</si>
  <si>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</si>
  <si>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</si>
  <si>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</si>
  <si>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</si>
  <si>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</si>
  <si>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</si>
  <si>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</si>
  <si>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</si>
  <si>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</si>
  <si>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</si>
  <si>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</si>
  <si>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</si>
  <si>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</si>
  <si>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</si>
  <si>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</si>
  <si>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</si>
  <si>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</si>
  <si>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</si>
  <si>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</si>
  <si>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</si>
  <si>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</si>
  <si>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</si>
  <si>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</si>
  <si>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</si>
  <si>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</si>
  <si>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</si>
  <si>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</si>
  <si>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</si>
  <si>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</si>
  <si>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</si>
  <si>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</si>
  <si>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</si>
  <si>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</si>
  <si>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</si>
  <si>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</si>
  <si>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</si>
  <si>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</si>
  <si>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</si>
  <si>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</si>
  <si>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</si>
  <si>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</si>
  <si>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</si>
  <si>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</si>
  <si>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</si>
  <si>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</si>
  <si>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</si>
  <si>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</si>
  <si>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</si>
  <si>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</si>
  <si>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</si>
  <si>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</si>
  <si>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</si>
  <si>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</si>
  <si>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</si>
  <si>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</si>
  <si>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</si>
  <si>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</si>
  <si>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</si>
  <si>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</si>
  <si>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</si>
  <si>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</si>
  <si>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</si>
  <si>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</si>
  <si>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</si>
  <si>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</si>
  <si>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</si>
  <si>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</si>
  <si>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</si>
  <si>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</si>
  <si>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</si>
  <si>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</si>
  <si>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</si>
  <si>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</si>
  <si>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</si>
  <si>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</si>
  <si>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</si>
  <si>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</si>
  <si>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</si>
  <si>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</si>
  <si>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</si>
  <si>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</si>
  <si>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</si>
  <si>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</si>
  <si>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</si>
  <si>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</si>
  <si>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</si>
  <si>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</si>
  <si>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</si>
  <si>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</si>
  <si>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</si>
  <si>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</si>
  <si>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</si>
  <si>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</si>
  <si>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</si>
  <si>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</si>
  <si>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</si>
  <si>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</si>
  <si>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</si>
  <si>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</si>
  <si>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</si>
  <si>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</si>
  <si>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</si>
  <si>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</si>
  <si>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</si>
  <si>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</si>
  <si>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</si>
  <si>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</si>
  <si>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</si>
  <si>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</si>
  <si>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</si>
  <si>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</si>
  <si>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</si>
  <si>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</si>
  <si>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</si>
  <si>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</si>
  <si>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</si>
  <si>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</si>
  <si>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</si>
  <si>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</si>
  <si>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</si>
  <si>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</si>
  <si>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</si>
  <si>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</si>
  <si>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</si>
  <si>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</si>
  <si>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</si>
  <si>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</si>
  <si>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</si>
  <si>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</si>
  <si>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</si>
  <si>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</si>
  <si>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</si>
  <si>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</si>
  <si>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</si>
  <si>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</si>
  <si>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</si>
  <si>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</si>
  <si>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</si>
  <si>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</si>
  <si>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</si>
  <si>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</si>
  <si>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</si>
  <si>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</si>
  <si>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</si>
  <si>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</si>
  <si>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</si>
  <si>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</si>
  <si>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</si>
  <si>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</si>
  <si>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</si>
  <si>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</si>
  <si>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</si>
  <si>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</si>
  <si>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</si>
  <si>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</si>
  <si>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</si>
  <si>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</si>
  <si>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</si>
  <si>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</si>
  <si>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</si>
  <si>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</si>
  <si>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</si>
  <si>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</si>
  <si>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</si>
  <si>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</si>
  <si>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</si>
  <si>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</si>
  <si>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</si>
  <si>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</si>
  <si>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</si>
  <si>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</si>
  <si>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</si>
  <si>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</si>
  <si>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</si>
  <si>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</si>
  <si>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</si>
  <si>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</si>
  <si>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</si>
  <si>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</si>
  <si>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</si>
  <si>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</si>
  <si>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</si>
  <si>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</si>
  <si>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</si>
  <si>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</si>
  <si>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</si>
  <si>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</si>
  <si>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</si>
  <si>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</si>
  <si>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</si>
  <si>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</si>
  <si>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</si>
  <si>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</si>
  <si>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</si>
  <si>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</si>
  <si>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</si>
  <si>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</si>
  <si>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</si>
  <si>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</si>
  <si>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</si>
  <si>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</si>
  <si>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</si>
  <si>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</si>
  <si>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</si>
  <si>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</si>
  <si>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</si>
  <si>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</si>
  <si>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</si>
  <si>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</si>
  <si>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</si>
  <si>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</si>
  <si>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</si>
  <si>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</si>
  <si>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</si>
  <si>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</si>
  <si>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</si>
  <si>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</si>
  <si>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</si>
  <si>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</si>
  <si>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</si>
  <si>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</si>
  <si>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</si>
  <si>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</si>
  <si>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</si>
  <si>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</si>
  <si>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</si>
  <si>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</si>
  <si>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</si>
  <si>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</si>
  <si>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</si>
  <si>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</si>
  <si>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</si>
  <si>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</si>
  <si>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</si>
  <si>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</si>
  <si>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</si>
  <si>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</si>
  <si>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</si>
  <si>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</si>
  <si>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</si>
  <si>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</si>
  <si>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</si>
  <si>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</si>
  <si>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</si>
  <si>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</si>
  <si>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</si>
  <si>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</si>
  <si>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</si>
  <si>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</si>
  <si>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</si>
  <si>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</si>
  <si>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</si>
  <si>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</si>
  <si>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</si>
  <si>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</si>
  <si>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</si>
  <si>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</si>
  <si>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</si>
  <si>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</si>
  <si>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</si>
  <si>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</si>
  <si>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</si>
  <si>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</si>
  <si>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</si>
  <si>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</si>
  <si>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</si>
  <si>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</si>
  <si>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</si>
  <si>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</si>
  <si>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</si>
  <si>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</si>
  <si>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</si>
  <si>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</si>
  <si>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</si>
  <si>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</si>
  <si>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</si>
  <si>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</si>
  <si>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</si>
  <si>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</si>
  <si>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</si>
  <si>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</si>
  <si>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</si>
  <si>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</si>
  <si>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</si>
  <si>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</si>
  <si>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</si>
  <si>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</si>
  <si>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</si>
  <si>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</si>
  <si>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</si>
  <si>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</si>
  <si>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</si>
  <si>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</si>
  <si>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</si>
  <si>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</si>
  <si>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</si>
  <si>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</si>
  <si>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</si>
  <si>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</si>
  <si>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</si>
  <si>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</si>
  <si>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</si>
  <si>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</si>
  <si>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</si>
  <si>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</si>
  <si>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</si>
  <si>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</si>
  <si>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</si>
  <si>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</si>
  <si>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</si>
  <si>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</si>
  <si>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</si>
  <si>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</si>
  <si>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</si>
  <si>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</si>
  <si>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</si>
  <si>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</si>
  <si>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</si>
  <si>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</si>
  <si>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</si>
  <si>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</si>
  <si>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</si>
  <si>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</si>
  <si>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</si>
  <si>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</si>
  <si>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</si>
  <si>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</si>
  <si>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</si>
  <si>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</si>
  <si>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</si>
  <si>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</si>
  <si>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</si>
  <si>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</si>
  <si>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</si>
  <si>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</si>
  <si>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</si>
  <si>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</si>
  <si>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</si>
  <si>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</si>
  <si>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</si>
  <si>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</si>
  <si>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</si>
  <si>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</si>
  <si>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</si>
  <si>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</si>
  <si>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</si>
  <si>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</si>
  <si>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</si>
  <si>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</si>
  <si>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</si>
  <si>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</si>
  <si>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</si>
  <si>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</si>
  <si>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</si>
  <si>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</si>
  <si>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</si>
  <si>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</si>
  <si>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</si>
  <si>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</si>
  <si>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</si>
  <si>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</si>
  <si>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</si>
  <si>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</si>
  <si>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</si>
  <si>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</si>
  <si>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</si>
  <si>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</si>
  <si>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</si>
  <si>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</si>
  <si>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</si>
  <si>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</si>
  <si>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</si>
  <si>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</si>
  <si>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</si>
  <si>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</si>
  <si>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</si>
  <si>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</si>
  <si>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</si>
  <si>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</si>
  <si>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</si>
  <si>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</si>
  <si>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</si>
  <si>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</si>
  <si>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</si>
  <si>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</si>
  <si>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</si>
  <si>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</si>
  <si>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</si>
  <si>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</si>
  <si>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</si>
  <si>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</si>
  <si>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</si>
  <si>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</si>
  <si>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</si>
  <si>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</si>
  <si>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</si>
  <si>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</si>
  <si>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</si>
  <si>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</si>
  <si>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</si>
  <si>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</si>
  <si>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</si>
  <si>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</si>
  <si>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</si>
  <si>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</si>
  <si>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</si>
  <si>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</si>
  <si>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</si>
  <si>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</si>
  <si>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</si>
  <si>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</si>
  <si>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</si>
  <si>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</si>
  <si>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</si>
  <si>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</si>
  <si>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</si>
  <si>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</si>
  <si>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</si>
  <si>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</si>
  <si>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</si>
  <si>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</si>
  <si>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</si>
  <si>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</si>
  <si>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</si>
  <si>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</si>
  <si>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</si>
  <si>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</si>
  <si>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</si>
  <si>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</si>
  <si>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</si>
  <si>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</si>
  <si>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</si>
  <si>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</si>
  <si>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</si>
  <si>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</si>
  <si>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</si>
  <si>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</si>
  <si>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</si>
  <si>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</si>
  <si>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</si>
  <si>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</si>
  <si>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</si>
  <si>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</si>
  <si>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</si>
  <si>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</si>
  <si>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</si>
  <si>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</si>
  <si>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</si>
  <si>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</si>
  <si>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</si>
  <si>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</si>
  <si>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</si>
  <si>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</si>
  <si>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</si>
  <si>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</si>
  <si>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</si>
  <si>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</si>
  <si>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</si>
  <si>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</si>
  <si>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</si>
  <si>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</si>
  <si>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</si>
  <si>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</si>
  <si>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</si>
  <si>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</si>
  <si>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</si>
  <si>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</si>
  <si>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</si>
  <si>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</si>
  <si>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</si>
  <si>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</si>
  <si>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</si>
  <si>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</si>
  <si>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</si>
  <si>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</si>
  <si>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</si>
  <si>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</si>
  <si>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</si>
  <si>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</si>
  <si>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</si>
  <si>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</si>
  <si>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</si>
  <si>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</si>
  <si>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</si>
  <si>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</si>
  <si>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</si>
  <si>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</si>
  <si>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</si>
  <si>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</si>
  <si>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</si>
  <si>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</si>
  <si>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</si>
  <si>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</si>
  <si>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</si>
  <si>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</si>
  <si>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</si>
  <si>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</si>
  <si>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</si>
  <si>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</si>
  <si>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</si>
  <si>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</si>
  <si>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</si>
  <si>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</si>
  <si>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</si>
  <si>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</si>
  <si>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</si>
  <si>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</si>
  <si>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</si>
  <si>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</si>
  <si>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</si>
  <si>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</si>
  <si>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</si>
  <si>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</si>
  <si>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</si>
  <si>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</si>
  <si>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</si>
  <si>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</si>
  <si>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</si>
  <si>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</si>
  <si>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</si>
  <si>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</si>
  <si>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</si>
  <si>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</si>
  <si>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</si>
  <si>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</si>
  <si>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</si>
  <si>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</si>
  <si>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</si>
  <si>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</si>
  <si>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</si>
  <si>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</si>
  <si>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</si>
  <si>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</si>
  <si>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</si>
  <si>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</si>
  <si>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</si>
  <si>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</si>
  <si>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</si>
  <si>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</si>
  <si>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</si>
  <si>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</si>
  <si>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</si>
  <si>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</si>
  <si>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</si>
  <si>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</si>
  <si>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</si>
  <si>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</si>
  <si>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</si>
  <si>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</si>
  <si>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</si>
  <si>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</si>
  <si>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</si>
  <si>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</si>
  <si>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</si>
  <si>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</si>
  <si>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</si>
  <si>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</si>
  <si>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</si>
  <si>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</si>
  <si>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</si>
  <si>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</si>
  <si>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</si>
  <si>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</si>
  <si>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</si>
  <si>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</si>
  <si>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</si>
  <si>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</si>
  <si>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</si>
  <si>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</si>
  <si>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</si>
  <si>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</si>
  <si>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</si>
  <si>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</si>
  <si>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</si>
  <si>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</si>
  <si>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</si>
  <si>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</si>
  <si>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</si>
  <si>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</si>
  <si>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</si>
  <si>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</si>
  <si>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</si>
  <si>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</si>
  <si>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</si>
  <si>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</si>
  <si>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</si>
  <si>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</si>
  <si>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</si>
  <si>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</si>
  <si>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</si>
  <si>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</si>
  <si>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</si>
  <si>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</si>
  <si>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</si>
  <si>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</si>
  <si>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</si>
  <si>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</si>
  <si>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</si>
  <si>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</si>
  <si>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</si>
  <si>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</si>
  <si>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</si>
  <si>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</si>
  <si>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</si>
  <si>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</si>
  <si>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</si>
  <si>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</si>
  <si>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</si>
  <si>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</si>
  <si>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</si>
  <si>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</si>
  <si>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</si>
  <si>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</si>
  <si>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</si>
  <si>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</si>
  <si>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</si>
  <si>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</si>
  <si>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</si>
  <si>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</si>
  <si>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</si>
  <si>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</si>
  <si>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</si>
  <si>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</si>
  <si>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</si>
  <si>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</si>
  <si>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</si>
  <si>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</si>
  <si>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</si>
  <si>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</si>
  <si>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</si>
  <si>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</si>
  <si>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</si>
  <si>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</si>
  <si>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</si>
  <si>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</si>
  <si>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</si>
  <si>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</si>
  <si>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</si>
  <si>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</si>
  <si>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</si>
  <si>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</si>
  <si>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</si>
  <si>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</si>
  <si>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</si>
  <si>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</si>
  <si>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</si>
  <si>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</si>
  <si>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</si>
  <si>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</si>
  <si>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</si>
  <si>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</si>
  <si>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</si>
  <si>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</si>
  <si>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</si>
  <si>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</si>
  <si>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</si>
  <si>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</si>
  <si>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</si>
  <si>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</si>
  <si>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</si>
  <si>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</si>
  <si>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</si>
  <si>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</si>
  <si>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</si>
  <si>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</si>
  <si>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</si>
  <si>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</si>
  <si>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</si>
  <si>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</si>
  <si>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</si>
  <si>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</si>
  <si>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</si>
  <si>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</si>
  <si>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</si>
  <si>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</si>
  <si>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</si>
  <si>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</si>
  <si>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</si>
  <si>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</si>
  <si>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</si>
  <si>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</si>
  <si>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</si>
  <si>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</si>
  <si>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</si>
  <si>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</si>
  <si>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</si>
  <si>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</si>
  <si>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</si>
  <si>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</si>
  <si>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</si>
  <si>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</si>
  <si>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</si>
  <si>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</si>
  <si>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</si>
  <si>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</si>
  <si>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</si>
  <si>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</si>
  <si>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</si>
  <si>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</si>
  <si>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</si>
  <si>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</si>
  <si>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</si>
  <si>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</si>
  <si>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</si>
  <si>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</si>
  <si>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</si>
  <si>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</si>
  <si>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</si>
  <si>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</si>
  <si>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</si>
  <si>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</si>
  <si>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</si>
  <si>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</si>
  <si>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</si>
  <si>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</si>
  <si>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</si>
  <si>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</si>
  <si>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</si>
  <si>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</si>
  <si>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</si>
  <si>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</si>
  <si>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</si>
  <si>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</si>
  <si>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</si>
  <si>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</si>
  <si>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</si>
  <si>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</si>
  <si>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</si>
  <si>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</si>
  <si>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</si>
  <si>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</si>
  <si>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</si>
  <si>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</si>
  <si>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</si>
  <si>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</si>
  <si>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</si>
  <si>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</si>
  <si>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</si>
  <si>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</si>
  <si>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</si>
  <si>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</si>
  <si>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</si>
  <si>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</si>
  <si>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</si>
  <si>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</si>
  <si>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</si>
  <si>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</si>
  <si>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</si>
  <si>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</si>
  <si>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</si>
  <si>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</si>
  <si>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</si>
  <si>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</si>
  <si>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</si>
  <si>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</si>
  <si>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</si>
  <si>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</si>
  <si>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</si>
  <si>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</si>
  <si>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</si>
  <si>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</si>
  <si>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</si>
  <si>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</si>
  <si>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</si>
  <si>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</si>
  <si>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</si>
  <si>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</si>
  <si>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</si>
  <si>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</si>
  <si>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</si>
  <si>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</si>
  <si>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</si>
  <si>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</si>
  <si>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</si>
  <si>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</si>
  <si>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</si>
  <si>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</si>
  <si>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</si>
  <si>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</si>
  <si>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</si>
  <si>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</si>
  <si>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</si>
  <si>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</si>
  <si>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</si>
  <si>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</si>
  <si>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</si>
  <si>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</si>
  <si>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</si>
  <si>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</si>
  <si>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</si>
  <si>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</si>
  <si>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</si>
  <si>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</si>
  <si>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</si>
  <si>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</si>
  <si>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</si>
  <si>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</si>
  <si>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</si>
  <si>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</si>
  <si>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</si>
  <si>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</si>
  <si>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</si>
  <si>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</si>
  <si>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</si>
  <si>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</si>
  <si>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</si>
  <si>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</si>
  <si>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</si>
  <si>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</si>
  <si>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</si>
  <si>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</si>
  <si>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</si>
  <si>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</si>
  <si>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</si>
  <si>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</si>
  <si>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RUDAR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</si>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</sst>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78212.78</v>
      </c>
      <c r="D2" s="7">
        <f>'PR-RAS'!E6</f>
        <v>110237.17000000001</v>
      </c>
      <c r="E2" s="7">
        <v>0</v>
      </c>
      <c r="F2" s="7">
        <v>0</v>
      </c>
      <c r="G2" s="8">
        <f t="shared" ref="G2:G274" si="0">(B2/1000)*(C2*1+D2*2)</f>
        <v>298.68711999999999</v>
      </c>
      <c r="H2" s="8">
        <f t="shared" ref="H2:H274" si="1">ABS(C2-ROUND(C2,0))+ABS(D2-ROUND(D2,0))</f>
        <v>0.39000000001396984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4900</v>
      </c>
      <c r="D45" s="2">
        <f>'PR-RAS'!E49</f>
        <v>5000</v>
      </c>
      <c r="E45" s="2">
        <v>0</v>
      </c>
      <c r="F45" s="2">
        <v>0</v>
      </c>
      <c r="G45" s="3">
        <f t="shared" si="0"/>
        <v>655.59999999999991</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4900</v>
      </c>
      <c r="D54" s="2">
        <f>'PR-RAS'!E58</f>
        <v>5000</v>
      </c>
      <c r="E54" s="2">
        <v>0</v>
      </c>
      <c r="F54" s="2">
        <v>0</v>
      </c>
      <c r="G54" s="3">
        <f t="shared" si="0"/>
        <v>789.69999999999993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4900</v>
      </c>
      <c r="D55" s="2">
        <f>'PR-RAS'!E59</f>
        <v>5000</v>
      </c>
      <c r="E55" s="2">
        <v>0</v>
      </c>
      <c r="F55" s="2">
        <v>0</v>
      </c>
      <c r="G55" s="3">
        <f t="shared" si="0"/>
        <v>804.6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1.47</v>
      </c>
      <c r="D78" s="2">
        <f>'PR-RAS'!E82</f>
        <v>1000.44</v>
      </c>
      <c r="E78" s="2">
        <v>0</v>
      </c>
      <c r="F78" s="2">
        <v>0</v>
      </c>
      <c r="G78" s="3">
        <f t="shared" si="0"/>
        <v>154.18095</v>
      </c>
      <c r="H78" s="3">
        <f t="shared" si="1"/>
        <v>0.91000000000005454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1.47</v>
      </c>
      <c r="D79" s="2">
        <f>'PR-RAS'!E83</f>
        <v>0.44</v>
      </c>
      <c r="E79" s="2">
        <v>0</v>
      </c>
      <c r="F79" s="2">
        <v>0</v>
      </c>
      <c r="G79" s="3">
        <f t="shared" si="0"/>
        <v>0.18330000000000002</v>
      </c>
      <c r="H79" s="3">
        <f t="shared" si="1"/>
        <v>0.90999999999999992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1.47</v>
      </c>
      <c r="D81" s="2">
        <f>'PR-RAS'!E85</f>
        <v>0.44</v>
      </c>
      <c r="E81" s="2">
        <v>0</v>
      </c>
      <c r="F81" s="2">
        <v>0</v>
      </c>
      <c r="G81" s="3">
        <f t="shared" si="0"/>
        <v>0.188</v>
      </c>
      <c r="H81" s="3">
        <f t="shared" si="1"/>
        <v>0.90999999999999992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1000</v>
      </c>
      <c r="E87" s="2">
        <v>0</v>
      </c>
      <c r="F87" s="2">
        <v>0</v>
      </c>
      <c r="G87" s="3">
        <f t="shared" si="0"/>
        <v>172</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1000</v>
      </c>
      <c r="E89" s="2">
        <v>0</v>
      </c>
      <c r="F89" s="2">
        <v>0</v>
      </c>
      <c r="G89" s="3">
        <f t="shared" si="0"/>
        <v>176</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20370.52</v>
      </c>
      <c r="D121" s="2">
        <f>'PR-RAS'!E125</f>
        <v>25905.07</v>
      </c>
      <c r="E121" s="2">
        <v>0</v>
      </c>
      <c r="F121" s="2">
        <v>0</v>
      </c>
      <c r="G121" s="3">
        <f t="shared" si="0"/>
        <v>8661.6792000000005</v>
      </c>
      <c r="H121" s="3">
        <f t="shared" si="1"/>
        <v>0.5499999999992724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20370.52</v>
      </c>
      <c r="D122" s="2">
        <f>'PR-RAS'!E126</f>
        <v>25905.07</v>
      </c>
      <c r="E122" s="2">
        <v>0</v>
      </c>
      <c r="F122" s="2">
        <v>0</v>
      </c>
      <c r="G122" s="3">
        <f t="shared" si="0"/>
        <v>8733.8598600000005</v>
      </c>
      <c r="H122" s="3">
        <f t="shared" si="1"/>
        <v>0.5499999999992724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20370.52</v>
      </c>
      <c r="D124" s="2">
        <f>'PR-RAS'!E128</f>
        <v>25905.07</v>
      </c>
      <c r="E124" s="2">
        <v>0</v>
      </c>
      <c r="F124" s="2">
        <v>0</v>
      </c>
      <c r="G124" s="3">
        <f t="shared" si="0"/>
        <v>8878.2211800000005</v>
      </c>
      <c r="H124" s="3">
        <f t="shared" si="1"/>
        <v>0.5499999999992724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52940.79</v>
      </c>
      <c r="D130" s="2">
        <f>'PR-RAS'!E134</f>
        <v>78331.66</v>
      </c>
      <c r="E130" s="2">
        <v>0</v>
      </c>
      <c r="F130" s="2">
        <v>0</v>
      </c>
      <c r="G130" s="3">
        <f t="shared" si="0"/>
        <v>27038.930190000003</v>
      </c>
      <c r="H130" s="3">
        <f t="shared" si="1"/>
        <v>0.54999999999563443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52940.79</v>
      </c>
      <c r="D131" s="2">
        <f>'PR-RAS'!E135</f>
        <v>78331.66</v>
      </c>
      <c r="E131" s="2">
        <v>0</v>
      </c>
      <c r="F131" s="2">
        <v>0</v>
      </c>
      <c r="G131" s="3">
        <f t="shared" si="0"/>
        <v>27248.534300000003</v>
      </c>
      <c r="H131" s="3">
        <f t="shared" si="1"/>
        <v>0.54999999999563443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52940.79</v>
      </c>
      <c r="D132" s="2">
        <f>'PR-RAS'!E136</f>
        <v>78331.66</v>
      </c>
      <c r="E132" s="2">
        <v>0</v>
      </c>
      <c r="F132" s="2">
        <v>0</v>
      </c>
      <c r="G132" s="3">
        <f t="shared" si="0"/>
        <v>27458.138410000003</v>
      </c>
      <c r="H132" s="3">
        <f t="shared" si="1"/>
        <v>0.54999999999563443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79698.430000000008</v>
      </c>
      <c r="D148" s="2">
        <f>'PR-RAS'!E152</f>
        <v>110200.42000000001</v>
      </c>
      <c r="E148" s="2">
        <v>0</v>
      </c>
      <c r="F148" s="2">
        <v>0</v>
      </c>
      <c r="G148" s="3">
        <f t="shared" si="0"/>
        <v>44114.592689999998</v>
      </c>
      <c r="H148" s="3">
        <f t="shared" si="1"/>
        <v>0.85000000002037268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42432.28</v>
      </c>
      <c r="D149" s="2">
        <f>'PR-RAS'!E153</f>
        <v>50741.34</v>
      </c>
      <c r="E149" s="2">
        <v>0</v>
      </c>
      <c r="F149" s="2">
        <v>0</v>
      </c>
      <c r="G149" s="3">
        <f t="shared" si="0"/>
        <v>21299.414079999999</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33462.629999999997</v>
      </c>
      <c r="D150" s="2">
        <f>'PR-RAS'!E154</f>
        <v>39974.99</v>
      </c>
      <c r="E150" s="2">
        <v>0</v>
      </c>
      <c r="F150" s="2">
        <v>0</v>
      </c>
      <c r="G150" s="3">
        <f t="shared" si="0"/>
        <v>16898.478889999999</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33209.93</v>
      </c>
      <c r="D151" s="2">
        <f>'PR-RAS'!E155</f>
        <v>39722.29</v>
      </c>
      <c r="E151" s="2">
        <v>0</v>
      </c>
      <c r="F151" s="2">
        <v>0</v>
      </c>
      <c r="G151" s="3">
        <f t="shared" si="0"/>
        <v>16898.176500000001</v>
      </c>
      <c r="H151" s="3">
        <f t="shared" si="1"/>
        <v>0.36000000000058208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252.7</v>
      </c>
      <c r="D152" s="2">
        <f>'PR-RAS'!E156</f>
        <v>252.7</v>
      </c>
      <c r="E152" s="2">
        <v>0</v>
      </c>
      <c r="F152" s="2">
        <v>0</v>
      </c>
      <c r="G152" s="3">
        <f t="shared" si="0"/>
        <v>114.47309999999999</v>
      </c>
      <c r="H152" s="3">
        <f t="shared" si="1"/>
        <v>0.60000000000002274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3490</v>
      </c>
      <c r="D155" s="2">
        <f>'PR-RAS'!E159</f>
        <v>4212.18</v>
      </c>
      <c r="E155" s="2">
        <v>0</v>
      </c>
      <c r="F155" s="2">
        <v>0</v>
      </c>
      <c r="G155" s="3">
        <f t="shared" si="0"/>
        <v>1834.8114400000002</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5479.65</v>
      </c>
      <c r="D156" s="2">
        <f>'PR-RAS'!E160</f>
        <v>6554.17</v>
      </c>
      <c r="E156" s="2">
        <v>0</v>
      </c>
      <c r="F156" s="2">
        <v>0</v>
      </c>
      <c r="G156" s="3">
        <f t="shared" si="0"/>
        <v>2881.1384499999995</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5479.65</v>
      </c>
      <c r="D158" s="2">
        <f>'PR-RAS'!E162</f>
        <v>6554.17</v>
      </c>
      <c r="E158" s="2">
        <v>0</v>
      </c>
      <c r="F158" s="2">
        <v>0</v>
      </c>
      <c r="G158" s="3">
        <f t="shared" si="0"/>
        <v>2918.3144299999999</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36659.740000000005</v>
      </c>
      <c r="D160" s="2">
        <f>'PR-RAS'!E164</f>
        <v>57604.450000000012</v>
      </c>
      <c r="E160" s="2">
        <v>0</v>
      </c>
      <c r="F160" s="2">
        <v>0</v>
      </c>
      <c r="G160" s="3">
        <f t="shared" si="0"/>
        <v>24147.113760000004</v>
      </c>
      <c r="H160" s="3">
        <f t="shared" si="1"/>
        <v>0.71000000000640284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3968.88</v>
      </c>
      <c r="D161" s="2">
        <f>'PR-RAS'!E165</f>
        <v>2423.2600000000002</v>
      </c>
      <c r="E161" s="2">
        <v>0</v>
      </c>
      <c r="F161" s="2">
        <v>0</v>
      </c>
      <c r="G161" s="3">
        <f t="shared" si="0"/>
        <v>1410.4640000000002</v>
      </c>
      <c r="H161" s="3">
        <f t="shared" si="1"/>
        <v>0.38000000000010914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464.88</v>
      </c>
      <c r="D162" s="2">
        <f>'PR-RAS'!E166</f>
        <v>92.6</v>
      </c>
      <c r="E162" s="2">
        <v>0</v>
      </c>
      <c r="F162" s="2">
        <v>0</v>
      </c>
      <c r="G162" s="3">
        <f t="shared" si="0"/>
        <v>104.66287999999999</v>
      </c>
      <c r="H162" s="3">
        <f t="shared" si="1"/>
        <v>0.52000000000001023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1941</v>
      </c>
      <c r="D163" s="2">
        <f>'PR-RAS'!E167</f>
        <v>1784.66</v>
      </c>
      <c r="E163" s="2">
        <v>0</v>
      </c>
      <c r="F163" s="2">
        <v>0</v>
      </c>
      <c r="G163" s="3">
        <f t="shared" si="0"/>
        <v>892.67183999999997</v>
      </c>
      <c r="H163" s="3">
        <f t="shared" si="1"/>
        <v>0.33999999999991815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1563</v>
      </c>
      <c r="D165" s="2">
        <f>'PR-RAS'!E169</f>
        <v>546</v>
      </c>
      <c r="E165" s="2">
        <v>0</v>
      </c>
      <c r="F165" s="2">
        <v>0</v>
      </c>
      <c r="G165" s="3">
        <f t="shared" si="0"/>
        <v>435.42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555.26</v>
      </c>
      <c r="D166" s="2">
        <f>'PR-RAS'!E170</f>
        <v>498.13</v>
      </c>
      <c r="E166" s="2">
        <v>0</v>
      </c>
      <c r="F166" s="2">
        <v>0</v>
      </c>
      <c r="G166" s="3">
        <f t="shared" si="0"/>
        <v>256.00080000000003</v>
      </c>
      <c r="H166" s="3">
        <f t="shared" si="1"/>
        <v>0.38999999999998636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555.26</v>
      </c>
      <c r="D170" s="2">
        <f>'PR-RAS'!E174</f>
        <v>498.13</v>
      </c>
      <c r="E170" s="2">
        <v>0</v>
      </c>
      <c r="F170" s="2">
        <v>0</v>
      </c>
      <c r="G170" s="3">
        <f t="shared" si="0"/>
        <v>262.20688000000001</v>
      </c>
      <c r="H170" s="3">
        <f t="shared" si="1"/>
        <v>0.38999999999998636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29787.01</v>
      </c>
      <c r="D174" s="2">
        <f>'PR-RAS'!E178</f>
        <v>48406.790000000008</v>
      </c>
      <c r="E174" s="2">
        <v>0</v>
      </c>
      <c r="F174" s="2">
        <v>0</v>
      </c>
      <c r="G174" s="3">
        <f t="shared" si="0"/>
        <v>21901.90207</v>
      </c>
      <c r="H174" s="3">
        <f t="shared" si="1"/>
        <v>0.21999999999025022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1365</v>
      </c>
      <c r="E176" s="2">
        <v>0</v>
      </c>
      <c r="F176" s="2">
        <v>0</v>
      </c>
      <c r="G176" s="3">
        <f t="shared" si="0"/>
        <v>477.74999999999994</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2995</v>
      </c>
      <c r="D177" s="2">
        <f>'PR-RAS'!E181</f>
        <v>212.12</v>
      </c>
      <c r="E177" s="2">
        <v>0</v>
      </c>
      <c r="F177" s="2">
        <v>0</v>
      </c>
      <c r="G177" s="3">
        <f t="shared" si="0"/>
        <v>601.78623999999991</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400</v>
      </c>
      <c r="E179" s="2">
        <v>0</v>
      </c>
      <c r="F179" s="2">
        <v>0</v>
      </c>
      <c r="G179" s="3">
        <f t="shared" si="0"/>
        <v>142.4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23265.32</v>
      </c>
      <c r="D181" s="2">
        <f>'PR-RAS'!E185</f>
        <v>32914.04</v>
      </c>
      <c r="E181" s="2">
        <v>0</v>
      </c>
      <c r="F181" s="2">
        <v>0</v>
      </c>
      <c r="G181" s="3">
        <f t="shared" si="0"/>
        <v>16036.811999999998</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2301.69</v>
      </c>
      <c r="D182" s="2">
        <f>'PR-RAS'!E186</f>
        <v>2414.6799999999998</v>
      </c>
      <c r="E182" s="2">
        <v>0</v>
      </c>
      <c r="F182" s="2">
        <v>0</v>
      </c>
      <c r="G182" s="3">
        <f t="shared" si="0"/>
        <v>1290.7200499999999</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1225</v>
      </c>
      <c r="D183" s="2">
        <f>'PR-RAS'!E187</f>
        <v>11100.95</v>
      </c>
      <c r="E183" s="2">
        <v>0</v>
      </c>
      <c r="F183" s="2">
        <v>0</v>
      </c>
      <c r="G183" s="3">
        <f t="shared" si="0"/>
        <v>4263.6958000000004</v>
      </c>
      <c r="H183" s="3">
        <f t="shared" si="1"/>
        <v>4.9999999999272404E-2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2348.59</v>
      </c>
      <c r="D190" s="2">
        <f>'PR-RAS'!E194</f>
        <v>6276.27</v>
      </c>
      <c r="E190" s="2">
        <v>0</v>
      </c>
      <c r="F190" s="2">
        <v>0</v>
      </c>
      <c r="G190" s="3">
        <f t="shared" si="0"/>
        <v>2816.3135700000003</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2028.97</v>
      </c>
      <c r="D193" s="2">
        <f>'PR-RAS'!E197</f>
        <v>6093.09</v>
      </c>
      <c r="E193" s="2">
        <v>0</v>
      </c>
      <c r="F193" s="2">
        <v>0</v>
      </c>
      <c r="G193" s="3">
        <f t="shared" si="0"/>
        <v>2729.3087999999998</v>
      </c>
      <c r="H193" s="3">
        <f t="shared" si="1"/>
        <v>0.12000000000011823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319.62</v>
      </c>
      <c r="D194" s="2">
        <f>'PR-RAS'!E198</f>
        <v>150</v>
      </c>
      <c r="E194" s="2">
        <v>0</v>
      </c>
      <c r="F194" s="2">
        <v>0</v>
      </c>
      <c r="G194" s="3">
        <f t="shared" si="0"/>
        <v>119.58666000000001</v>
      </c>
      <c r="H194" s="3">
        <f t="shared" si="1"/>
        <v>0.37999999999999545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606.41</v>
      </c>
      <c r="D198" s="2">
        <f>'PR-RAS'!E202</f>
        <v>654.63</v>
      </c>
      <c r="E198" s="2">
        <v>0</v>
      </c>
      <c r="F198" s="2">
        <v>0</v>
      </c>
      <c r="G198" s="3">
        <f t="shared" si="0"/>
        <v>377.38699000000003</v>
      </c>
      <c r="H198" s="3">
        <f t="shared" si="1"/>
        <v>0.77999999999997272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606.41</v>
      </c>
      <c r="D212" s="2">
        <f>'PR-RAS'!E216</f>
        <v>654.63</v>
      </c>
      <c r="E212" s="2">
        <v>0</v>
      </c>
      <c r="F212" s="2">
        <v>0</v>
      </c>
      <c r="G212" s="3">
        <f t="shared" si="0"/>
        <v>404.20636999999999</v>
      </c>
      <c r="H212" s="3">
        <f t="shared" si="1"/>
        <v>0.77999999999997272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606.41</v>
      </c>
      <c r="D213" s="2">
        <f>'PR-RAS'!E217</f>
        <v>654.63</v>
      </c>
      <c r="E213" s="2">
        <v>0</v>
      </c>
      <c r="F213" s="2">
        <v>0</v>
      </c>
      <c r="G213" s="3">
        <f t="shared" si="0"/>
        <v>406.12204000000003</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1200</v>
      </c>
      <c r="E269" s="2">
        <v>0</v>
      </c>
      <c r="F269" s="2">
        <v>0</v>
      </c>
      <c r="G269" s="3">
        <f t="shared" si="0"/>
        <v>643.20000000000005</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1200</v>
      </c>
      <c r="E270" s="2">
        <v>0</v>
      </c>
      <c r="F270" s="2">
        <v>0</v>
      </c>
      <c r="G270" s="3">
        <f t="shared" si="0"/>
        <v>645.6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1200</v>
      </c>
      <c r="E271" s="2">
        <v>0</v>
      </c>
      <c r="F271" s="2">
        <v>0</v>
      </c>
      <c r="G271" s="3">
        <f t="shared" si="0"/>
        <v>648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79698.430000000008</v>
      </c>
      <c r="D295" s="2">
        <f>'PR-RAS'!E299</f>
        <v>110200.42000000001</v>
      </c>
      <c r="E295" s="2">
        <v>0</v>
      </c>
      <c r="F295" s="2">
        <v>0</v>
      </c>
      <c r="G295" s="3">
        <f t="shared" si="12"/>
        <v>88229.185379999995</v>
      </c>
      <c r="H295" s="3">
        <f t="shared" si="13"/>
        <v>0.85000000002037268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36.75</v>
      </c>
      <c r="E296" s="2">
        <v>0</v>
      </c>
      <c r="F296" s="2">
        <v>0</v>
      </c>
      <c r="G296" s="3">
        <f t="shared" si="12"/>
        <v>21.682499999999997</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1485.6500000000087</v>
      </c>
      <c r="D297" s="2">
        <f>'PR-RAS'!E301</f>
        <v>0</v>
      </c>
      <c r="E297" s="2">
        <v>0</v>
      </c>
      <c r="F297" s="2">
        <v>0</v>
      </c>
      <c r="G297" s="3">
        <f t="shared" si="12"/>
        <v>439.75240000000258</v>
      </c>
      <c r="H297" s="3">
        <f t="shared" si="13"/>
        <v>0.34999999999126885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5262.34</v>
      </c>
      <c r="D298" s="2">
        <f>'PR-RAS'!E302</f>
        <v>0</v>
      </c>
      <c r="E298" s="2">
        <v>0</v>
      </c>
      <c r="F298" s="2">
        <v>0</v>
      </c>
      <c r="G298" s="3">
        <f t="shared" si="12"/>
        <v>1562.91498</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528</v>
      </c>
      <c r="D300" s="2">
        <f>'PR-RAS'!E304</f>
        <v>0</v>
      </c>
      <c r="E300" s="2">
        <v>0</v>
      </c>
      <c r="F300" s="2">
        <v>0</v>
      </c>
      <c r="G300" s="3">
        <f t="shared" si="12"/>
        <v>157.87199999999999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528</v>
      </c>
      <c r="D301" s="2">
        <f>'PR-RAS'!E305</f>
        <v>0</v>
      </c>
      <c r="E301" s="2">
        <v>0</v>
      </c>
      <c r="F301" s="2">
        <v>0</v>
      </c>
      <c r="G301" s="3">
        <f t="shared" si="12"/>
        <v>158.4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451.52</v>
      </c>
      <c r="E414" s="2">
        <v>0</v>
      </c>
      <c r="F414" s="2">
        <v>0</v>
      </c>
      <c r="G414" s="3">
        <f t="shared" si="12"/>
        <v>372.95551999999998</v>
      </c>
      <c r="H414" s="3">
        <f t="shared" si="13"/>
        <v>0.48000000000001819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3325.17</v>
      </c>
      <c r="D415" s="2">
        <f>'PR-RAS'!E420</f>
        <v>0</v>
      </c>
      <c r="E415" s="2">
        <v>0</v>
      </c>
      <c r="F415" s="2">
        <v>0</v>
      </c>
      <c r="G415" s="3">
        <f t="shared" si="12"/>
        <v>1376.6203800000001</v>
      </c>
      <c r="H415" s="3">
        <f t="shared" si="13"/>
        <v>0.17000000000007276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78212.78</v>
      </c>
      <c r="D417" s="2">
        <f>'PR-RAS'!E422</f>
        <v>110237.17000000001</v>
      </c>
      <c r="E417" s="2">
        <v>0</v>
      </c>
      <c r="F417" s="2">
        <v>0</v>
      </c>
      <c r="G417" s="3">
        <f t="shared" si="12"/>
        <v>124253.84191999999</v>
      </c>
      <c r="H417" s="3">
        <f t="shared" si="13"/>
        <v>0.39000000001396984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79698.430000000008</v>
      </c>
      <c r="D418" s="2">
        <f>'PR-RAS'!E423</f>
        <v>110200.42000000001</v>
      </c>
      <c r="E418" s="2">
        <v>0</v>
      </c>
      <c r="F418" s="2">
        <v>0</v>
      </c>
      <c r="G418" s="3">
        <f t="shared" si="12"/>
        <v>125141.39559</v>
      </c>
      <c r="H418" s="3">
        <f t="shared" si="13"/>
        <v>0.85000000002037268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36.75</v>
      </c>
      <c r="E419" s="2">
        <v>0</v>
      </c>
      <c r="F419" s="2">
        <v>0</v>
      </c>
      <c r="G419" s="3">
        <f t="shared" si="12"/>
        <v>30.722999999999999</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1485.6500000000087</v>
      </c>
      <c r="D420" s="2">
        <f>'PR-RAS'!E425</f>
        <v>0</v>
      </c>
      <c r="E420" s="2">
        <v>0</v>
      </c>
      <c r="F420" s="2">
        <v>0</v>
      </c>
      <c r="G420" s="3">
        <f t="shared" si="12"/>
        <v>622.48735000000363</v>
      </c>
      <c r="H420" s="3">
        <f t="shared" si="13"/>
        <v>0.34999999999126885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1937.17</v>
      </c>
      <c r="D421" s="2">
        <f>'PR-RAS'!E426</f>
        <v>451.52</v>
      </c>
      <c r="E421" s="2">
        <v>0</v>
      </c>
      <c r="F421" s="2">
        <v>0</v>
      </c>
      <c r="G421" s="3">
        <f t="shared" si="12"/>
        <v>1192.8881999999999</v>
      </c>
      <c r="H421" s="3">
        <f t="shared" si="13"/>
        <v>0.65000000000009095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528</v>
      </c>
      <c r="D423" s="2">
        <f>'PR-RAS'!E428</f>
        <v>0</v>
      </c>
      <c r="E423" s="2">
        <v>0</v>
      </c>
      <c r="F423" s="2">
        <v>0</v>
      </c>
      <c r="G423" s="3">
        <f t="shared" si="12"/>
        <v>222.816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78212.78</v>
      </c>
      <c r="D637" s="2">
        <f>'PR-RAS'!E643</f>
        <v>110237.17000000001</v>
      </c>
      <c r="E637" s="2">
        <v>0</v>
      </c>
      <c r="F637" s="2">
        <v>0</v>
      </c>
      <c r="G637" s="3">
        <f t="shared" si="14"/>
        <v>189965.00831999999</v>
      </c>
      <c r="H637" s="3">
        <f t="shared" si="15"/>
        <v>0.39000000001396984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79698.430000000008</v>
      </c>
      <c r="D638" s="2">
        <f>'PR-RAS'!E644</f>
        <v>110200.42000000001</v>
      </c>
      <c r="E638" s="2">
        <v>0</v>
      </c>
      <c r="F638" s="2">
        <v>0</v>
      </c>
      <c r="G638" s="3">
        <f t="shared" si="14"/>
        <v>191163.23499000003</v>
      </c>
      <c r="H638" s="3">
        <f t="shared" si="15"/>
        <v>0.85000000002037268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36.75</v>
      </c>
      <c r="E639" s="2">
        <v>0</v>
      </c>
      <c r="F639" s="2">
        <v>0</v>
      </c>
      <c r="G639" s="3">
        <f t="shared" si="14"/>
        <v>46.893000000000001</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1485.6500000000087</v>
      </c>
      <c r="D640" s="2">
        <f>'PR-RAS'!E646</f>
        <v>0</v>
      </c>
      <c r="E640" s="2">
        <v>0</v>
      </c>
      <c r="F640" s="2">
        <v>0</v>
      </c>
      <c r="G640" s="3">
        <f t="shared" si="14"/>
        <v>949.33035000000564</v>
      </c>
      <c r="H640" s="3">
        <f t="shared" si="15"/>
        <v>0.34999999999126885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1937.17</v>
      </c>
      <c r="D641" s="2">
        <f>'PR-RAS'!E647</f>
        <v>451.52</v>
      </c>
      <c r="E641" s="2">
        <v>0</v>
      </c>
      <c r="F641" s="2">
        <v>0</v>
      </c>
      <c r="G641" s="3">
        <f t="shared" si="14"/>
        <v>1817.7344000000001</v>
      </c>
      <c r="H641" s="3">
        <f t="shared" si="15"/>
        <v>0.65000000000009095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451.51999999999134</v>
      </c>
      <c r="D643" s="2">
        <f>'PR-RAS'!E649</f>
        <v>488.27</v>
      </c>
      <c r="E643" s="2">
        <v>0</v>
      </c>
      <c r="F643" s="2">
        <v>0</v>
      </c>
      <c r="G643" s="3">
        <f t="shared" si="14"/>
        <v>916.81451999999445</v>
      </c>
      <c r="H643" s="3">
        <f t="shared" si="15"/>
        <v>0.7500000000086402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1937.17</v>
      </c>
      <c r="D646" s="2">
        <f>'PR-RAS'!E653</f>
        <v>451.52</v>
      </c>
      <c r="E646" s="2">
        <v>0</v>
      </c>
      <c r="F646" s="2">
        <v>0</v>
      </c>
      <c r="G646" s="3">
        <f t="shared" si="14"/>
        <v>1831.9354500000002</v>
      </c>
      <c r="H646" s="3">
        <f t="shared" si="15"/>
        <v>0.65000000000009095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101270.78</v>
      </c>
      <c r="D647" s="2">
        <f>'PR-RAS'!E654</f>
        <v>137400.76999999999</v>
      </c>
      <c r="E647" s="2">
        <v>0</v>
      </c>
      <c r="F647" s="2">
        <v>0</v>
      </c>
      <c r="G647" s="3">
        <f t="shared" si="14"/>
        <v>242942.71871999998</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102756.43</v>
      </c>
      <c r="D648" s="2">
        <f>'PR-RAS'!E655</f>
        <v>137852.29</v>
      </c>
      <c r="E648" s="2">
        <v>0</v>
      </c>
      <c r="F648" s="2">
        <v>0</v>
      </c>
      <c r="G648" s="3">
        <f t="shared" si="14"/>
        <v>244864.27347000001</v>
      </c>
      <c r="H648" s="3">
        <f t="shared" si="15"/>
        <v>0.72000000000116415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451.52000000000407</v>
      </c>
      <c r="D649" s="2">
        <f>'PR-RAS'!E656</f>
        <v>0</v>
      </c>
      <c r="E649" s="2">
        <v>0</v>
      </c>
      <c r="F649" s="2">
        <v>0</v>
      </c>
      <c r="G649" s="3">
        <f t="shared" si="14"/>
        <v>292.58496000000264</v>
      </c>
      <c r="H649" s="3">
        <f t="shared" si="15"/>
        <v>0.47999999999592546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3000</v>
      </c>
      <c r="D662" s="2">
        <f>'PR-RAS'!E669</f>
        <v>4000</v>
      </c>
      <c r="E662" s="2">
        <v>0</v>
      </c>
      <c r="F662" s="2">
        <v>0</v>
      </c>
      <c r="G662" s="3">
        <f t="shared" si="14"/>
        <v>7271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1900</v>
      </c>
      <c r="D663" s="2">
        <f>'PR-RAS'!E670</f>
        <v>1000</v>
      </c>
      <c r="E663" s="2">
        <v>0</v>
      </c>
      <c r="F663" s="2">
        <v>0</v>
      </c>
      <c r="G663" s="3">
        <f t="shared" si="14"/>
        <v>2581.8000000000002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1941</v>
      </c>
      <c r="D727" s="2">
        <f>'PR-RAS'!E734</f>
        <v>1784.66</v>
      </c>
      <c r="E727" s="2">
        <v>0</v>
      </c>
      <c r="F727" s="2">
        <v>0</v>
      </c>
      <c r="G727" s="3">
        <f t="shared" si="14"/>
        <v>4000.4923199999998</v>
      </c>
      <c r="H727" s="3">
        <f t="shared" si="15"/>
        <v>0.33999999999991815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3426.53</v>
      </c>
      <c r="D730" s="2">
        <f>'PR-RAS'!E737</f>
        <v>6081.35</v>
      </c>
      <c r="E730" s="2">
        <v>0</v>
      </c>
      <c r="F730" s="2">
        <v>0</v>
      </c>
      <c r="G730" s="3">
        <f t="shared" si="14"/>
        <v>11364.54867</v>
      </c>
      <c r="H730" s="3">
        <f t="shared" si="15"/>
        <v>0.82000000000016371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1145.79</v>
      </c>
      <c r="D1011" s="7">
        <f>BILANCA!E6</f>
        <v>488.27</v>
      </c>
      <c r="E1011" s="7">
        <v>0</v>
      </c>
      <c r="F1011" s="7">
        <v>0</v>
      </c>
      <c r="G1011" s="8">
        <f t="shared" ref="G1011:G1306" si="38">B1011/1000*C1011+B1011/500*D1011</f>
        <v>2.1223299999999998</v>
      </c>
      <c r="H1011" s="8">
        <f t="shared" si="35"/>
        <v>0.48000000000001819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166.26999999999998</v>
      </c>
      <c r="D1012" s="2">
        <f>BILANCA!E7</f>
        <v>0</v>
      </c>
      <c r="E1012" s="2">
        <v>0</v>
      </c>
      <c r="F1012" s="2">
        <v>0</v>
      </c>
      <c r="G1012" s="3">
        <f t="shared" si="38"/>
        <v>0.33253999999999995</v>
      </c>
      <c r="H1012" s="3">
        <f t="shared" si="35"/>
        <v>0.26999999999998181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166.26999999999998</v>
      </c>
      <c r="D1017" s="2">
        <f>BILANCA!E12</f>
        <v>0</v>
      </c>
      <c r="E1017" s="2">
        <v>0</v>
      </c>
      <c r="F1017" s="2">
        <v>0</v>
      </c>
      <c r="G1017" s="3">
        <f t="shared" si="38"/>
        <v>1.1638899999999999</v>
      </c>
      <c r="H1017" s="3">
        <f t="shared" si="35"/>
        <v>0.26999999999998181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166.26999999999998</v>
      </c>
      <c r="D1024" s="2">
        <f>BILANCA!E19</f>
        <v>0</v>
      </c>
      <c r="E1024" s="2">
        <v>0</v>
      </c>
      <c r="F1024" s="2">
        <v>0</v>
      </c>
      <c r="G1024" s="3">
        <f t="shared" si="38"/>
        <v>2.3277799999999997</v>
      </c>
      <c r="H1024" s="3">
        <f t="shared" si="35"/>
        <v>0.26999999999998181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3325.17</v>
      </c>
      <c r="D1031" s="2">
        <f>BILANCA!E26</f>
        <v>3325.17</v>
      </c>
      <c r="E1031" s="2">
        <v>0</v>
      </c>
      <c r="F1031" s="2">
        <v>0</v>
      </c>
      <c r="G1031" s="3">
        <f t="shared" si="38"/>
        <v>209.48570999999998</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3158.9</v>
      </c>
      <c r="D1033" s="2">
        <f>BILANCA!E28</f>
        <v>3325.17</v>
      </c>
      <c r="E1033" s="2">
        <v>0</v>
      </c>
      <c r="F1033" s="2">
        <v>0</v>
      </c>
      <c r="G1033" s="3">
        <f t="shared" si="38"/>
        <v>225.61252000000002</v>
      </c>
      <c r="H1033" s="3">
        <f t="shared" si="35"/>
        <v>0.26999999999998181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979.52</v>
      </c>
      <c r="D1074" s="2">
        <f>BILANCA!E69</f>
        <v>488.27</v>
      </c>
      <c r="E1074" s="2">
        <v>0</v>
      </c>
      <c r="F1074" s="2">
        <v>0</v>
      </c>
      <c r="G1074" s="3">
        <f t="shared" si="38"/>
        <v>125.18783999999999</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451.52</v>
      </c>
      <c r="D1075" s="2">
        <f>BILANCA!E70</f>
        <v>0</v>
      </c>
      <c r="E1075" s="2">
        <v>0</v>
      </c>
      <c r="F1075" s="2">
        <v>0</v>
      </c>
      <c r="G1075" s="3">
        <f t="shared" si="38"/>
        <v>29.348800000000001</v>
      </c>
      <c r="H1075" s="3">
        <f t="shared" si="35"/>
        <v>0.48000000000001819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451.52</v>
      </c>
      <c r="D1076" s="2">
        <f>BILANCA!E71</f>
        <v>0</v>
      </c>
      <c r="E1076" s="2">
        <v>0</v>
      </c>
      <c r="F1076" s="2">
        <v>0</v>
      </c>
      <c r="G1076" s="3">
        <f t="shared" si="38"/>
        <v>29.800319999999999</v>
      </c>
      <c r="H1076" s="3">
        <f t="shared" si="35"/>
        <v>0.48000000000001819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451.52</v>
      </c>
      <c r="D1078" s="2">
        <f>BILANCA!E73</f>
        <v>0</v>
      </c>
      <c r="E1078" s="2">
        <v>0</v>
      </c>
      <c r="F1078" s="2">
        <v>0</v>
      </c>
      <c r="G1078" s="3">
        <f t="shared" si="38"/>
        <v>30.70336</v>
      </c>
      <c r="H1078" s="3">
        <f t="shared" si="35"/>
        <v>0.48000000000001819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528</v>
      </c>
      <c r="D1152" s="2">
        <f>BILANCA!E147</f>
        <v>488.27</v>
      </c>
      <c r="E1152" s="2">
        <v>0</v>
      </c>
      <c r="F1152" s="2">
        <v>0</v>
      </c>
      <c r="G1152" s="3">
        <f t="shared" si="38"/>
        <v>213.64467999999999</v>
      </c>
      <c r="H1152" s="3">
        <f t="shared" si="41"/>
        <v>0.26999999999998181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528</v>
      </c>
      <c r="D1166" s="2">
        <f>BILANCA!E161</f>
        <v>0</v>
      </c>
      <c r="E1166" s="2">
        <v>0</v>
      </c>
      <c r="F1166" s="2">
        <v>0</v>
      </c>
      <c r="G1166" s="3">
        <f t="shared" si="38"/>
        <v>82.367999999999995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488.27</v>
      </c>
      <c r="E1167" s="2">
        <v>0</v>
      </c>
      <c r="F1167" s="2">
        <v>0</v>
      </c>
      <c r="G1167" s="3">
        <f t="shared" si="38"/>
        <v>153.31677999999999</v>
      </c>
      <c r="H1167" s="3">
        <f t="shared" si="41"/>
        <v>0.26999999999998181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1145.79</v>
      </c>
      <c r="D1180" s="2">
        <f>BILANCA!E176</f>
        <v>488.27</v>
      </c>
      <c r="E1180" s="2">
        <v>0</v>
      </c>
      <c r="F1180" s="2">
        <v>0</v>
      </c>
      <c r="G1180" s="3">
        <f t="shared" si="38"/>
        <v>360.79610000000002</v>
      </c>
      <c r="H1180" s="3">
        <f t="shared" si="41"/>
        <v>0.48000000000001819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1145.79</v>
      </c>
      <c r="D1255" s="2">
        <f>BILANCA!E251</f>
        <v>488.27</v>
      </c>
      <c r="E1255" s="2">
        <v>0</v>
      </c>
      <c r="F1255" s="2">
        <v>0</v>
      </c>
      <c r="G1255" s="3">
        <f t="shared" si="38"/>
        <v>519.97084999999993</v>
      </c>
      <c r="H1255" s="3">
        <f t="shared" si="41"/>
        <v>0.48000000000001819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166.27</v>
      </c>
      <c r="D1256" s="2">
        <f>BILANCA!E252</f>
        <v>0</v>
      </c>
      <c r="E1256" s="2">
        <v>0</v>
      </c>
      <c r="F1256" s="2">
        <v>0</v>
      </c>
      <c r="G1256" s="3">
        <f t="shared" si="38"/>
        <v>40.902419999999999</v>
      </c>
      <c r="H1256" s="3">
        <f t="shared" si="41"/>
        <v>0.27000000000001023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166.27</v>
      </c>
      <c r="D1257" s="2">
        <f>BILANCA!E253</f>
        <v>0</v>
      </c>
      <c r="E1257" s="2">
        <v>0</v>
      </c>
      <c r="F1257" s="2">
        <v>0</v>
      </c>
      <c r="G1257" s="3">
        <f t="shared" si="38"/>
        <v>41.068690000000004</v>
      </c>
      <c r="H1257" s="3">
        <f t="shared" si="41"/>
        <v>0.27000000000001023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451.52</v>
      </c>
      <c r="D1259" s="2">
        <f>BILANCA!E255</f>
        <v>488.27</v>
      </c>
      <c r="E1259" s="2">
        <v>0</v>
      </c>
      <c r="F1259" s="2">
        <v>0</v>
      </c>
      <c r="G1259" s="3">
        <f t="shared" si="38"/>
        <v>355.58693999999997</v>
      </c>
      <c r="H1259" s="3">
        <f t="shared" si="41"/>
        <v>0.75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3776.69</v>
      </c>
      <c r="D1260" s="2">
        <f>BILANCA!E256</f>
        <v>488.27</v>
      </c>
      <c r="E1260" s="2">
        <v>0</v>
      </c>
      <c r="F1260" s="2">
        <v>0</v>
      </c>
      <c r="G1260" s="3">
        <f t="shared" si="38"/>
        <v>1188.3074999999999</v>
      </c>
      <c r="H1260" s="3">
        <f t="shared" si="41"/>
        <v>0.57999999999992724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3776.69</v>
      </c>
      <c r="D1261" s="2">
        <f>BILANCA!E257</f>
        <v>488.27</v>
      </c>
      <c r="E1261" s="2">
        <v>0</v>
      </c>
      <c r="F1261" s="2">
        <v>0</v>
      </c>
      <c r="G1261" s="3">
        <f t="shared" si="38"/>
        <v>1193.0607300000001</v>
      </c>
      <c r="H1261" s="3">
        <f t="shared" si="41"/>
        <v>0.57999999999992724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3325.17</v>
      </c>
      <c r="D1264" s="2">
        <f>BILANCA!E260</f>
        <v>0</v>
      </c>
      <c r="E1264" s="2">
        <v>0</v>
      </c>
      <c r="F1264" s="2">
        <v>0</v>
      </c>
      <c r="G1264" s="3">
        <f t="shared" si="38"/>
        <v>844.59318000000007</v>
      </c>
      <c r="H1264" s="3">
        <f t="shared" si="41"/>
        <v>0.17000000000007276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3325.17</v>
      </c>
      <c r="D1266" s="2">
        <f>BILANCA!E262</f>
        <v>0</v>
      </c>
      <c r="E1266" s="2">
        <v>0</v>
      </c>
      <c r="F1266" s="2">
        <v>0</v>
      </c>
      <c r="G1266" s="3">
        <f t="shared" si="38"/>
        <v>851.24351999999999</v>
      </c>
      <c r="H1266" s="3">
        <f t="shared" si="41"/>
        <v>0.17000000000007276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528</v>
      </c>
      <c r="D1278" s="2">
        <f>BILANCA!E274</f>
        <v>0</v>
      </c>
      <c r="E1278" s="2">
        <v>0</v>
      </c>
      <c r="F1278" s="2">
        <v>0</v>
      </c>
      <c r="G1278" s="3">
        <f t="shared" si="38"/>
        <v>141.50400000000002</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528</v>
      </c>
      <c r="D1292" s="2">
        <f>BILANCA!E288</f>
        <v>0</v>
      </c>
      <c r="E1292" s="2">
        <v>0</v>
      </c>
      <c r="F1292" s="2">
        <v>0</v>
      </c>
      <c r="G1292" s="3">
        <f t="shared" si="48"/>
        <v>148.89599999999999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528</v>
      </c>
      <c r="D1305" s="2">
        <f>BILANCA!E302</f>
        <v>488.27</v>
      </c>
      <c r="E1305" s="2">
        <v>0</v>
      </c>
      <c r="F1305" s="2">
        <v>0</v>
      </c>
      <c r="G1305" s="3">
        <f t="shared" si="38"/>
        <v>443.83929999999998</v>
      </c>
      <c r="H1305" s="3">
        <f t="shared" si="41"/>
        <v>0.26999999999998181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79698.429999999993</v>
      </c>
      <c r="D1503" s="2">
        <f>'RAS-funkcijski'!E107</f>
        <v>110200.42</v>
      </c>
      <c r="E1503" s="2">
        <v>0</v>
      </c>
      <c r="F1503" s="2">
        <v>0</v>
      </c>
      <c r="G1503" s="3">
        <f t="shared" si="52"/>
        <v>30910.224809999996</v>
      </c>
      <c r="H1503" s="3">
        <f t="shared" si="63"/>
        <v>0.84999999999126885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79698.429999999993</v>
      </c>
      <c r="D1505" s="2">
        <f>'RAS-funkcijski'!E109</f>
        <v>110200.42</v>
      </c>
      <c r="E1505" s="2">
        <v>0</v>
      </c>
      <c r="F1505" s="2">
        <v>0</v>
      </c>
      <c r="G1505" s="3">
        <f t="shared" si="52"/>
        <v>31510.423349999997</v>
      </c>
      <c r="H1505" s="3">
        <f t="shared" si="63"/>
        <v>0.84999999999126885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79698.429999999993</v>
      </c>
      <c r="D1537" s="14">
        <f>'RAS-funkcijski'!E141</f>
        <v>110200.42</v>
      </c>
      <c r="E1537" s="14">
        <v>0</v>
      </c>
      <c r="F1537" s="14">
        <v>0</v>
      </c>
      <c r="G1537" s="15">
        <f t="shared" si="52"/>
        <v>41113.599990000002</v>
      </c>
      <c r="H1537" s="15">
        <f t="shared" si="63"/>
        <v>0.84999999999126885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109204.17000000001</v>
      </c>
      <c r="D1583" s="2">
        <v>0</v>
      </c>
      <c r="E1583" s="2">
        <v>0</v>
      </c>
      <c r="F1583" s="2">
        <v>0</v>
      </c>
      <c r="G1583" s="3">
        <f t="shared" si="70"/>
        <v>218.40834000000004</v>
      </c>
      <c r="H1583" s="3">
        <f t="shared" si="71"/>
        <v>0.17000000001280569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109204.17000000001</v>
      </c>
      <c r="D1585" s="2">
        <v>0</v>
      </c>
      <c r="E1585" s="2">
        <v>0</v>
      </c>
      <c r="F1585" s="2">
        <v>0</v>
      </c>
      <c r="G1585" s="3">
        <f t="shared" si="70"/>
        <v>436.81668000000008</v>
      </c>
      <c r="H1585" s="3">
        <f t="shared" si="71"/>
        <v>0.17000000001280569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50994.04</v>
      </c>
      <c r="D1586" s="2">
        <v>0</v>
      </c>
      <c r="E1586" s="2">
        <v>0</v>
      </c>
      <c r="F1586" s="2">
        <v>0</v>
      </c>
      <c r="G1586" s="3">
        <f t="shared" si="70"/>
        <v>254.97020000000001</v>
      </c>
      <c r="H1586" s="3">
        <f t="shared" si="71"/>
        <v>4.0000000000873115E-2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57555.5</v>
      </c>
      <c r="D1587" s="2">
        <v>0</v>
      </c>
      <c r="E1587" s="2">
        <v>0</v>
      </c>
      <c r="F1587" s="2">
        <v>0</v>
      </c>
      <c r="G1587" s="3">
        <f t="shared" si="70"/>
        <v>345.33300000000003</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654.63</v>
      </c>
      <c r="D1588" s="2">
        <v>0</v>
      </c>
      <c r="E1588" s="2">
        <v>0</v>
      </c>
      <c r="F1588" s="2">
        <v>0</v>
      </c>
      <c r="G1588" s="3">
        <f t="shared" si="70"/>
        <v>4.5824100000000003</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109204.17000000001</v>
      </c>
      <c r="D1602" s="2">
        <v>0</v>
      </c>
      <c r="E1602" s="2">
        <v>0</v>
      </c>
      <c r="F1602" s="2">
        <v>0</v>
      </c>
      <c r="G1602" s="3">
        <f t="shared" si="70"/>
        <v>2293.2875700000004</v>
      </c>
      <c r="H1602" s="3">
        <f t="shared" si="71"/>
        <v>0.17000000001280569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109204.17000000001</v>
      </c>
      <c r="D1604" s="2">
        <v>0</v>
      </c>
      <c r="E1604" s="2">
        <v>0</v>
      </c>
      <c r="F1604" s="2">
        <v>0</v>
      </c>
      <c r="G1604" s="3">
        <f t="shared" si="70"/>
        <v>2511.6959100000004</v>
      </c>
      <c r="H1604" s="3">
        <f t="shared" si="71"/>
        <v>0.17000000001280569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50994.04</v>
      </c>
      <c r="D1605" s="2">
        <v>0</v>
      </c>
      <c r="E1605" s="2">
        <v>0</v>
      </c>
      <c r="F1605" s="2">
        <v>0</v>
      </c>
      <c r="G1605" s="3">
        <f t="shared" si="70"/>
        <v>1223.8569600000001</v>
      </c>
      <c r="H1605" s="3">
        <f t="shared" si="71"/>
        <v>4.0000000000873115E-2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57555.5</v>
      </c>
      <c r="D1606" s="2">
        <v>0</v>
      </c>
      <c r="E1606" s="2">
        <v>0</v>
      </c>
      <c r="F1606" s="2">
        <v>0</v>
      </c>
      <c r="G1606" s="3">
        <f t="shared" si="70"/>
        <v>1438.8875</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654.63</v>
      </c>
      <c r="D1607" s="2">
        <v>0</v>
      </c>
      <c r="E1607" s="2">
        <v>0</v>
      </c>
      <c r="F1607" s="2">
        <v>0</v>
      </c>
      <c r="G1607" s="3">
        <f t="shared" si="70"/>
        <v>17.020379999999999</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51038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78212.78</v>
      </c>
      <c r="I17" s="275">
        <f>'PR-RAS'!E6</f>
        <v>110237.17000000001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79698.430000000008</v>
      </c>
      <c r="I18" s="275">
        <f>'PR-RAS'!E152</f>
        <v>110200.42000000001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451.51999999999134</v>
      </c>
      <c r="I19" s="275">
        <f>'PR-RAS'!E649</f>
        <v>488.27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166.26999999999998</v>
      </c>
      <c r="I22" s="275">
        <f>BILANCA!E7</f>
        <v>0</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979.52</v>
      </c>
      <c r="I23" s="275">
        <f>BILANCA!E69</f>
        <v>488.27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0</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1145.79</v>
      </c>
      <c r="I25" s="275">
        <f>BILANCA!E251</f>
        <v>488.27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79698.429999999993</v>
      </c>
      <c r="I31" s="275">
        <f>'RAS-funkcijski'!E141</f>
        <v>110200.42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45" zoomScaleNormal="100" workbookViewId="0">
      <selection activeCell="E424" sqref="E4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78212.78</v>
      </c>
      <c r="E6" s="60">
        <f>E7+E43+E49+E82+E106+E125+E134+E140</f>
        <v>110237.17000000001</v>
      </c>
      <c r="F6" s="45">
        <f t="shared" ref="F6:F132" si="0">IF(D6&lt;&gt;0,IF(E6/D6&gt;=100,"&gt;&gt;100",E6/D6*100),"-")</f>
        <v>140.94521381288328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4900</v>
      </c>
      <c r="E49" s="60">
        <f>E50+E53+E58+E61+E64+E68+E71+E74+E77</f>
        <v>5000</v>
      </c>
      <c r="F49" s="45">
        <f t="shared" si="0"/>
        <v>102.04081632653062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4900</v>
      </c>
      <c r="E58" s="60">
        <f t="shared" si="9"/>
        <v>5000</v>
      </c>
      <c r="F58" s="45">
        <f t="shared" si="0"/>
        <v>102.04081632653062</v>
      </c>
    </row>
    <row r="59" spans="1:6" ht="24" x14ac:dyDescent="0.2">
      <c r="A59" s="63">
        <v>6331</v>
      </c>
      <c r="B59" s="65" t="s">
        <v>121</v>
      </c>
      <c r="C59" s="247" t="s">
        <v>122</v>
      </c>
      <c r="D59" s="194">
        <v>4900</v>
      </c>
      <c r="E59" s="194">
        <v>5000</v>
      </c>
      <c r="F59" s="45">
        <f t="shared" si="0"/>
        <v>102.04081632653062</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1.47</v>
      </c>
      <c r="E82" s="60">
        <f t="shared" si="15"/>
        <v>1000.44</v>
      </c>
      <c r="F82" s="45" t="str">
        <f t="shared" si="0"/>
        <v>&gt;&gt;100</v>
      </c>
    </row>
    <row r="83" spans="1:6" ht="12.75" customHeight="1" x14ac:dyDescent="0.2">
      <c r="A83" s="63">
        <v>641</v>
      </c>
      <c r="B83" s="64" t="s">
        <v>169</v>
      </c>
      <c r="C83" s="247" t="s">
        <v>170</v>
      </c>
      <c r="D83" s="60">
        <f t="shared" ref="D83:E83" si="16">SUM(D84:D90)</f>
        <v>1.47</v>
      </c>
      <c r="E83" s="60">
        <f t="shared" si="16"/>
        <v>0.44</v>
      </c>
      <c r="F83" s="45">
        <f t="shared" si="0"/>
        <v>29.931972789115648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1.47</v>
      </c>
      <c r="E85" s="194">
        <v>0.44</v>
      </c>
      <c r="F85" s="45">
        <f t="shared" si="0"/>
        <v>29.931972789115648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1000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1000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20370.52</v>
      </c>
      <c r="E125" s="60">
        <f t="shared" si="22"/>
        <v>25905.07</v>
      </c>
      <c r="F125" s="45">
        <f t="shared" si="0"/>
        <v>127.16940951924644</v>
      </c>
    </row>
    <row r="126" spans="1:6" ht="12.75" customHeight="1" x14ac:dyDescent="0.2">
      <c r="A126" s="63">
        <v>661</v>
      </c>
      <c r="B126" s="65" t="s">
        <v>255</v>
      </c>
      <c r="C126" s="247" t="s">
        <v>256</v>
      </c>
      <c r="D126" s="60">
        <f t="shared" ref="D126:E126" si="23">SUM(D127:D128)</f>
        <v>20370.52</v>
      </c>
      <c r="E126" s="60">
        <f t="shared" si="23"/>
        <v>25905.07</v>
      </c>
      <c r="F126" s="45">
        <f t="shared" si="0"/>
        <v>127.16940951924644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20370.52</v>
      </c>
      <c r="E128" s="194">
        <v>25905.07</v>
      </c>
      <c r="F128" s="45">
        <f t="shared" si="0"/>
        <v>127.16940951924644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52940.79</v>
      </c>
      <c r="E134" s="60">
        <f t="shared" si="25"/>
        <v>78331.66</v>
      </c>
      <c r="F134" s="45">
        <f t="shared" ref="F134:F229" si="26">IF(D134&lt;&gt;0,IF(E134/D134&gt;=100,"&gt;&gt;100",E134/D134*100),"-")</f>
        <v>147.9608823366633</v>
      </c>
    </row>
    <row r="135" spans="1:6" ht="24" x14ac:dyDescent="0.2">
      <c r="A135" s="63">
        <v>671</v>
      </c>
      <c r="B135" s="182" t="s">
        <v>273</v>
      </c>
      <c r="C135" s="247" t="s">
        <v>274</v>
      </c>
      <c r="D135" s="60">
        <f t="shared" ref="D135:E135" si="27">SUM(D136:D138)</f>
        <v>52940.79</v>
      </c>
      <c r="E135" s="60">
        <f t="shared" si="27"/>
        <v>78331.66</v>
      </c>
      <c r="F135" s="45">
        <f t="shared" si="26"/>
        <v>147.9608823366633</v>
      </c>
    </row>
    <row r="136" spans="1:6" ht="12.75" customHeight="1" x14ac:dyDescent="0.2">
      <c r="A136" s="63">
        <v>6711</v>
      </c>
      <c r="B136" s="65" t="s">
        <v>275</v>
      </c>
      <c r="C136" s="247" t="s">
        <v>276</v>
      </c>
      <c r="D136" s="194">
        <v>52940.79</v>
      </c>
      <c r="E136" s="194">
        <v>78331.66</v>
      </c>
      <c r="F136" s="45">
        <f t="shared" si="26"/>
        <v>147.9608823366633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79698.430000000008</v>
      </c>
      <c r="E152" s="60">
        <f>E153+E164+E202+E221+E230+E262+E273</f>
        <v>110200.42000000001</v>
      </c>
      <c r="F152" s="45">
        <f t="shared" si="26"/>
        <v>138.27175767452383</v>
      </c>
    </row>
    <row r="153" spans="1:6" ht="12.75" customHeight="1" x14ac:dyDescent="0.2">
      <c r="A153" s="63">
        <v>31</v>
      </c>
      <c r="B153" s="64" t="s">
        <v>308</v>
      </c>
      <c r="C153" s="247" t="s">
        <v>309</v>
      </c>
      <c r="D153" s="60">
        <f t="shared" ref="D153:E153" si="30">D154+D159+D160</f>
        <v>42432.28</v>
      </c>
      <c r="E153" s="60">
        <f t="shared" si="30"/>
        <v>50741.34</v>
      </c>
      <c r="F153" s="45">
        <f t="shared" si="26"/>
        <v>119.58193149177936</v>
      </c>
    </row>
    <row r="154" spans="1:6" ht="12.75" customHeight="1" x14ac:dyDescent="0.2">
      <c r="A154" s="63">
        <v>311</v>
      </c>
      <c r="B154" s="64" t="s">
        <v>310</v>
      </c>
      <c r="C154" s="247" t="s">
        <v>311</v>
      </c>
      <c r="D154" s="60">
        <f t="shared" ref="D154:E154" si="31">SUM(D155:D158)</f>
        <v>33462.629999999997</v>
      </c>
      <c r="E154" s="60">
        <f t="shared" si="31"/>
        <v>39974.99</v>
      </c>
      <c r="F154" s="45">
        <f t="shared" si="26"/>
        <v>119.46159043685449</v>
      </c>
    </row>
    <row r="155" spans="1:6" ht="12.75" customHeight="1" x14ac:dyDescent="0.2">
      <c r="A155" s="63">
        <v>3111</v>
      </c>
      <c r="B155" s="64" t="s">
        <v>312</v>
      </c>
      <c r="C155" s="247" t="s">
        <v>313</v>
      </c>
      <c r="D155" s="194">
        <v>33209.93</v>
      </c>
      <c r="E155" s="194">
        <v>39722.29</v>
      </c>
      <c r="F155" s="45">
        <f t="shared" si="26"/>
        <v>119.60967698516679</v>
      </c>
    </row>
    <row r="156" spans="1:6" ht="12.75" customHeight="1" x14ac:dyDescent="0.2">
      <c r="A156" s="63">
        <v>3112</v>
      </c>
      <c r="B156" s="64" t="s">
        <v>314</v>
      </c>
      <c r="C156" s="247" t="s">
        <v>315</v>
      </c>
      <c r="D156" s="194">
        <v>252.7</v>
      </c>
      <c r="E156" s="194">
        <v>252.7</v>
      </c>
      <c r="F156" s="45">
        <f t="shared" si="26"/>
        <v>100</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3490</v>
      </c>
      <c r="E159" s="194">
        <v>4212.18</v>
      </c>
      <c r="F159" s="45">
        <f t="shared" si="26"/>
        <v>120.69283667621778</v>
      </c>
    </row>
    <row r="160" spans="1:6" ht="12.75" customHeight="1" x14ac:dyDescent="0.2">
      <c r="A160" s="63">
        <v>313</v>
      </c>
      <c r="B160" s="65" t="s">
        <v>322</v>
      </c>
      <c r="C160" s="247" t="s">
        <v>323</v>
      </c>
      <c r="D160" s="60">
        <f t="shared" ref="D160:E160" si="32">SUM(D161:D163)</f>
        <v>5479.65</v>
      </c>
      <c r="E160" s="60">
        <f t="shared" si="32"/>
        <v>6554.17</v>
      </c>
      <c r="F160" s="45">
        <f t="shared" si="26"/>
        <v>119.60928161470167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5479.65</v>
      </c>
      <c r="E162" s="194">
        <v>6554.17</v>
      </c>
      <c r="F162" s="45">
        <f t="shared" si="26"/>
        <v>119.60928161470167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36659.740000000005</v>
      </c>
      <c r="E164" s="60">
        <f>E165+E170+E178+E188+E189+E194</f>
        <v>57604.450000000012</v>
      </c>
      <c r="F164" s="45">
        <f t="shared" si="26"/>
        <v>157.13272925558118</v>
      </c>
    </row>
    <row r="165" spans="1:6" ht="12.75" customHeight="1" x14ac:dyDescent="0.2">
      <c r="A165" s="63">
        <v>321</v>
      </c>
      <c r="B165" s="64" t="s">
        <v>332</v>
      </c>
      <c r="C165" s="247" t="s">
        <v>333</v>
      </c>
      <c r="D165" s="60">
        <f t="shared" ref="D165:E165" si="33">SUM(D166:D169)</f>
        <v>3968.88</v>
      </c>
      <c r="E165" s="60">
        <f t="shared" si="33"/>
        <v>2423.2600000000002</v>
      </c>
      <c r="F165" s="45">
        <f t="shared" si="26"/>
        <v>61.056519723448432</v>
      </c>
    </row>
    <row r="166" spans="1:6" ht="12.75" customHeight="1" x14ac:dyDescent="0.2">
      <c r="A166" s="63">
        <v>3211</v>
      </c>
      <c r="B166" s="64" t="s">
        <v>334</v>
      </c>
      <c r="C166" s="247" t="s">
        <v>335</v>
      </c>
      <c r="D166" s="194">
        <v>464.88</v>
      </c>
      <c r="E166" s="194">
        <v>92.6</v>
      </c>
      <c r="F166" s="45">
        <f t="shared" si="26"/>
        <v>19.919118912407502</v>
      </c>
    </row>
    <row r="167" spans="1:6" ht="12.75" customHeight="1" x14ac:dyDescent="0.2">
      <c r="A167" s="63">
        <v>3212</v>
      </c>
      <c r="B167" s="64" t="s">
        <v>336</v>
      </c>
      <c r="C167" s="247" t="s">
        <v>337</v>
      </c>
      <c r="D167" s="194">
        <v>1941</v>
      </c>
      <c r="E167" s="194">
        <v>1784.66</v>
      </c>
      <c r="F167" s="45">
        <f t="shared" si="26"/>
        <v>91.945388974755275</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1563</v>
      </c>
      <c r="E169" s="194">
        <v>546</v>
      </c>
      <c r="F169" s="45">
        <f t="shared" si="26"/>
        <v>34.932821497120919</v>
      </c>
    </row>
    <row r="170" spans="1:6" ht="12.75" customHeight="1" x14ac:dyDescent="0.2">
      <c r="A170" s="63">
        <v>322</v>
      </c>
      <c r="B170" s="64" t="s">
        <v>342</v>
      </c>
      <c r="C170" s="247" t="s">
        <v>343</v>
      </c>
      <c r="D170" s="60">
        <f t="shared" ref="D170:E170" si="34">SUM(D171:D177)</f>
        <v>555.26</v>
      </c>
      <c r="E170" s="60">
        <f t="shared" si="34"/>
        <v>498.13</v>
      </c>
      <c r="F170" s="45">
        <f t="shared" si="26"/>
        <v>89.71112631920181</v>
      </c>
    </row>
    <row r="171" spans="1:6" ht="12.75" customHeight="1" x14ac:dyDescent="0.2">
      <c r="A171" s="63">
        <v>3221</v>
      </c>
      <c r="B171" s="64" t="s">
        <v>344</v>
      </c>
      <c r="C171" s="247" t="s">
        <v>345</v>
      </c>
      <c r="D171" s="194">
        <v>0</v>
      </c>
      <c r="E171" s="194">
        <v>0</v>
      </c>
      <c r="F171" s="45" t="str">
        <f t="shared" si="26"/>
        <v>-</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555.26</v>
      </c>
      <c r="E174" s="194">
        <v>498.13</v>
      </c>
      <c r="F174" s="45">
        <f t="shared" si="26"/>
        <v>89.71112631920181</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29787.01</v>
      </c>
      <c r="E178" s="60">
        <f t="shared" si="35"/>
        <v>48406.790000000008</v>
      </c>
      <c r="F178" s="45">
        <f t="shared" si="26"/>
        <v>162.50973159105263</v>
      </c>
    </row>
    <row r="179" spans="1:6" ht="12.75" customHeight="1" x14ac:dyDescent="0.2">
      <c r="A179" s="63">
        <v>3231</v>
      </c>
      <c r="B179" s="65" t="s">
        <v>360</v>
      </c>
      <c r="C179" s="247" t="s">
        <v>361</v>
      </c>
      <c r="D179" s="194">
        <v>0</v>
      </c>
      <c r="E179" s="194">
        <v>0</v>
      </c>
      <c r="F179" s="45" t="str">
        <f t="shared" si="26"/>
        <v>-</v>
      </c>
    </row>
    <row r="180" spans="1:6" ht="12.75" customHeight="1" x14ac:dyDescent="0.2">
      <c r="A180" s="63">
        <v>3232</v>
      </c>
      <c r="B180" s="65" t="s">
        <v>362</v>
      </c>
      <c r="C180" s="247" t="s">
        <v>363</v>
      </c>
      <c r="D180" s="194">
        <v>0</v>
      </c>
      <c r="E180" s="194">
        <v>1365</v>
      </c>
      <c r="F180" s="45" t="str">
        <f t="shared" si="26"/>
        <v>-</v>
      </c>
    </row>
    <row r="181" spans="1:6" ht="12.75" customHeight="1" x14ac:dyDescent="0.2">
      <c r="A181" s="63">
        <v>3233</v>
      </c>
      <c r="B181" s="65" t="s">
        <v>364</v>
      </c>
      <c r="C181" s="247" t="s">
        <v>365</v>
      </c>
      <c r="D181" s="194">
        <v>2995</v>
      </c>
      <c r="E181" s="194">
        <v>212.12</v>
      </c>
      <c r="F181" s="45">
        <f t="shared" si="26"/>
        <v>7.0824707846410693</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0</v>
      </c>
      <c r="E183" s="194">
        <v>400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23265.32</v>
      </c>
      <c r="E185" s="194">
        <v>32914.04</v>
      </c>
      <c r="F185" s="45">
        <f t="shared" si="26"/>
        <v>141.47254368304411</v>
      </c>
    </row>
    <row r="186" spans="1:6" ht="12.75" customHeight="1" x14ac:dyDescent="0.2">
      <c r="A186" s="63">
        <v>3238</v>
      </c>
      <c r="B186" s="64" t="s">
        <v>374</v>
      </c>
      <c r="C186" s="247" t="s">
        <v>375</v>
      </c>
      <c r="D186" s="194">
        <v>2301.69</v>
      </c>
      <c r="E186" s="194">
        <v>2414.6799999999998</v>
      </c>
      <c r="F186" s="45">
        <f t="shared" si="26"/>
        <v>104.90900164661616</v>
      </c>
    </row>
    <row r="187" spans="1:6" ht="12.75" customHeight="1" x14ac:dyDescent="0.2">
      <c r="A187" s="63">
        <v>3239</v>
      </c>
      <c r="B187" s="64" t="s">
        <v>376</v>
      </c>
      <c r="C187" s="247" t="s">
        <v>377</v>
      </c>
      <c r="D187" s="194">
        <v>1225</v>
      </c>
      <c r="E187" s="194">
        <v>11100.95</v>
      </c>
      <c r="F187" s="45">
        <f t="shared" si="26"/>
        <v>906.20000000000016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2348.59</v>
      </c>
      <c r="E194" s="60">
        <f t="shared" si="36"/>
        <v>6276.27</v>
      </c>
      <c r="F194" s="45">
        <f t="shared" si="26"/>
        <v>267.23566054526333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2028.97</v>
      </c>
      <c r="E197" s="194">
        <v>6093.09</v>
      </c>
      <c r="F197" s="45">
        <f t="shared" si="26"/>
        <v>300.30458804220859</v>
      </c>
    </row>
    <row r="198" spans="1:6" ht="12.75" customHeight="1" x14ac:dyDescent="0.2">
      <c r="A198" s="63">
        <v>3294</v>
      </c>
      <c r="B198" s="64" t="s">
        <v>398</v>
      </c>
      <c r="C198" s="247" t="s">
        <v>399</v>
      </c>
      <c r="D198" s="194">
        <v>319.62</v>
      </c>
      <c r="E198" s="194">
        <v>150</v>
      </c>
      <c r="F198" s="45">
        <f t="shared" si="26"/>
        <v>46.930730242162568</v>
      </c>
    </row>
    <row r="199" spans="1:6" ht="12.75" customHeight="1" x14ac:dyDescent="0.2">
      <c r="A199" s="63">
        <v>3295</v>
      </c>
      <c r="B199" s="64" t="s">
        <v>400</v>
      </c>
      <c r="C199" s="247" t="s">
        <v>401</v>
      </c>
      <c r="D199" s="194">
        <v>0</v>
      </c>
      <c r="E199" s="194">
        <v>33.18</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606.41</v>
      </c>
      <c r="E202" s="60">
        <f t="shared" si="37"/>
        <v>654.63</v>
      </c>
      <c r="F202" s="45">
        <f t="shared" si="26"/>
        <v>107.95171583582066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606.41</v>
      </c>
      <c r="E216" s="60">
        <f t="shared" si="40"/>
        <v>654.63</v>
      </c>
      <c r="F216" s="45">
        <f t="shared" si="26"/>
        <v>107.95171583582066</v>
      </c>
    </row>
    <row r="217" spans="1:6" ht="12.75" customHeight="1" x14ac:dyDescent="0.2">
      <c r="A217" s="63">
        <v>3431</v>
      </c>
      <c r="B217" s="182" t="s">
        <v>436</v>
      </c>
      <c r="C217" s="247" t="s">
        <v>437</v>
      </c>
      <c r="D217" s="194">
        <v>606.41</v>
      </c>
      <c r="E217" s="194">
        <v>654.63</v>
      </c>
      <c r="F217" s="45">
        <f t="shared" si="26"/>
        <v>107.95171583582066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1200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1200</v>
      </c>
      <c r="F274" s="45" t="str">
        <f t="shared" si="61"/>
        <v>-</v>
      </c>
    </row>
    <row r="275" spans="1:6" ht="12.75" customHeight="1" x14ac:dyDescent="0.2">
      <c r="A275" s="63">
        <v>3811</v>
      </c>
      <c r="B275" s="64" t="s">
        <v>543</v>
      </c>
      <c r="C275" s="247" t="s">
        <v>544</v>
      </c>
      <c r="D275" s="194">
        <v>0</v>
      </c>
      <c r="E275" s="194">
        <v>1200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79698.430000000008</v>
      </c>
      <c r="E299" s="60">
        <f>E152-E297+E298</f>
        <v>110200.42000000001</v>
      </c>
      <c r="F299" s="45">
        <f t="shared" si="68"/>
        <v>138.27175767452383</v>
      </c>
    </row>
    <row r="300" spans="1:6" ht="12.75" customHeight="1" x14ac:dyDescent="0.2">
      <c r="A300" s="63" t="s">
        <v>582</v>
      </c>
      <c r="B300" s="64" t="s">
        <v>593</v>
      </c>
      <c r="C300" s="247" t="s">
        <v>594</v>
      </c>
      <c r="D300" s="60">
        <f>IF(D6&gt;=D299,D6-D299,0)</f>
        <v>0</v>
      </c>
      <c r="E300" s="60">
        <f>IF(E6&gt;=E299,E6-E299,0)</f>
        <v>36.75</v>
      </c>
      <c r="F300" s="45" t="str">
        <f t="shared" si="68"/>
        <v>-</v>
      </c>
    </row>
    <row r="301" spans="1:6" ht="12.75" customHeight="1" x14ac:dyDescent="0.2">
      <c r="A301" s="63" t="s">
        <v>582</v>
      </c>
      <c r="B301" s="64" t="s">
        <v>595</v>
      </c>
      <c r="C301" s="247" t="s">
        <v>596</v>
      </c>
      <c r="D301" s="60">
        <f>IF(D299&gt;=D6,D299-D6,0)</f>
        <v>1485.6500000000087</v>
      </c>
      <c r="E301" s="60">
        <f>IF(E299&gt;=E6,E299-E6,0)</f>
        <v>0</v>
      </c>
      <c r="F301" s="45">
        <f t="shared" si="68"/>
        <v>0</v>
      </c>
    </row>
    <row r="302" spans="1:6" ht="12.75" customHeight="1" x14ac:dyDescent="0.2">
      <c r="A302" s="63">
        <v>92211</v>
      </c>
      <c r="B302" s="64" t="s">
        <v>597</v>
      </c>
      <c r="C302" s="247" t="s">
        <v>598</v>
      </c>
      <c r="D302" s="194">
        <v>5262.34</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528</v>
      </c>
      <c r="E304" s="194">
        <v>0</v>
      </c>
      <c r="F304" s="45">
        <f t="shared" si="68"/>
        <v>0</v>
      </c>
    </row>
    <row r="305" spans="1:6" ht="12" x14ac:dyDescent="0.2">
      <c r="A305" s="63">
        <v>9661</v>
      </c>
      <c r="B305" s="220" t="s">
        <v>603</v>
      </c>
      <c r="C305" s="247" t="s">
        <v>604</v>
      </c>
      <c r="D305" s="194">
        <v>528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451.52</v>
      </c>
      <c r="F419" s="45" t="str">
        <f t="shared" si="72"/>
        <v>-</v>
      </c>
    </row>
    <row r="420" spans="1:6" ht="12.75" customHeight="1" x14ac:dyDescent="0.2">
      <c r="A420" s="63">
        <v>92222</v>
      </c>
      <c r="B420" s="64" t="s">
        <v>799</v>
      </c>
      <c r="C420" s="247" t="s">
        <v>800</v>
      </c>
      <c r="D420" s="194">
        <v>3325.17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78212.78</v>
      </c>
      <c r="E422" s="60">
        <f>E6+E308</f>
        <v>110237.17000000001</v>
      </c>
      <c r="F422" s="45">
        <f t="shared" si="72"/>
        <v>140.94521381288328</v>
      </c>
    </row>
    <row r="423" spans="1:6" ht="12.75" customHeight="1" x14ac:dyDescent="0.2">
      <c r="A423" s="63" t="s">
        <v>582</v>
      </c>
      <c r="B423" s="64" t="s">
        <v>805</v>
      </c>
      <c r="C423" s="247" t="s">
        <v>806</v>
      </c>
      <c r="D423" s="60">
        <f t="shared" ref="D423:E423" si="103">D299+D360</f>
        <v>79698.430000000008</v>
      </c>
      <c r="E423" s="60">
        <f t="shared" si="103"/>
        <v>110200.42000000001</v>
      </c>
      <c r="F423" s="45">
        <f t="shared" si="72"/>
        <v>138.27175767452383</v>
      </c>
    </row>
    <row r="424" spans="1:6" ht="12.75" customHeight="1" x14ac:dyDescent="0.2">
      <c r="A424" s="63" t="s">
        <v>582</v>
      </c>
      <c r="B424" s="64" t="s">
        <v>807</v>
      </c>
      <c r="C424" s="247" t="s">
        <v>808</v>
      </c>
      <c r="D424" s="60">
        <f t="shared" ref="D424:E424" si="104">IF(D422&gt;=D423,D422-D423,0)</f>
        <v>0</v>
      </c>
      <c r="E424" s="60">
        <f t="shared" si="104"/>
        <v>36.75</v>
      </c>
      <c r="F424" s="45" t="str">
        <f t="shared" si="72"/>
        <v>-</v>
      </c>
    </row>
    <row r="425" spans="1:6" ht="12.75" customHeight="1" x14ac:dyDescent="0.2">
      <c r="A425" s="63" t="s">
        <v>582</v>
      </c>
      <c r="B425" s="64" t="s">
        <v>809</v>
      </c>
      <c r="C425" s="247" t="s">
        <v>810</v>
      </c>
      <c r="D425" s="60">
        <f t="shared" ref="D425:E425" si="105">IF(D423&gt;=D422,D423-D422,0)</f>
        <v>1485.6500000000087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1937.17</v>
      </c>
      <c r="E426" s="60">
        <f t="shared" si="106"/>
        <v>451.52</v>
      </c>
      <c r="F426" s="45">
        <f t="shared" si="72"/>
        <v>23.308227982056295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528</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78212.78</v>
      </c>
      <c r="E643" s="60">
        <f>E422+E430</f>
        <v>110237.17000000001</v>
      </c>
      <c r="F643" s="45">
        <f t="shared" si="109"/>
        <v>140.94521381288328</v>
      </c>
    </row>
    <row r="644" spans="1:6" ht="12.75" customHeight="1" x14ac:dyDescent="0.2">
      <c r="A644" s="63" t="s">
        <v>582</v>
      </c>
      <c r="B644" s="64" t="s">
        <v>1238</v>
      </c>
      <c r="C644" s="247" t="s">
        <v>1239</v>
      </c>
      <c r="D644" s="60">
        <f>D423+D535</f>
        <v>79698.430000000008</v>
      </c>
      <c r="E644" s="60">
        <f>E423+E535</f>
        <v>110200.42000000001</v>
      </c>
      <c r="F644" s="45">
        <f t="shared" si="109"/>
        <v>138.27175767452383</v>
      </c>
    </row>
    <row r="645" spans="1:6" ht="12.75" customHeight="1" x14ac:dyDescent="0.2">
      <c r="A645" s="63" t="s">
        <v>582</v>
      </c>
      <c r="B645" s="64" t="s">
        <v>1240</v>
      </c>
      <c r="C645" s="247" t="s">
        <v>1241</v>
      </c>
      <c r="D645" s="60">
        <f t="shared" ref="D645:E645" si="163">IF(D643&gt;=D644,D643-D644,0)</f>
        <v>0</v>
      </c>
      <c r="E645" s="60">
        <f t="shared" si="163"/>
        <v>36.75</v>
      </c>
      <c r="F645" s="45" t="str">
        <f t="shared" si="109"/>
        <v>-</v>
      </c>
    </row>
    <row r="646" spans="1:6" ht="12.75" customHeight="1" x14ac:dyDescent="0.2">
      <c r="A646" s="63" t="s">
        <v>582</v>
      </c>
      <c r="B646" s="64" t="s">
        <v>1242</v>
      </c>
      <c r="C646" s="247" t="s">
        <v>1243</v>
      </c>
      <c r="D646" s="60">
        <f t="shared" ref="D646:E646" si="164">IF(D644&gt;=D643,D644-D643,0)</f>
        <v>1485.6500000000087</v>
      </c>
      <c r="E646" s="60">
        <f t="shared" si="164"/>
        <v>0</v>
      </c>
      <c r="F646" s="45">
        <f t="shared" si="109"/>
        <v>0</v>
      </c>
    </row>
    <row r="647" spans="1:6" ht="24" x14ac:dyDescent="0.2">
      <c r="A647" s="251" t="s">
        <v>1244</v>
      </c>
      <c r="B647" s="64" t="s">
        <v>1245</v>
      </c>
      <c r="C647" s="252" t="s">
        <v>1244</v>
      </c>
      <c r="D647" s="60">
        <f>IF(D426-D427+D641-D642&gt;=0,D426-D427+D641-D642,0)</f>
        <v>1937.17</v>
      </c>
      <c r="E647" s="60">
        <f>IF(E426-E427+E641-E642&gt;=0,E426-E427+E641-E642,0)</f>
        <v>451.52</v>
      </c>
      <c r="F647" s="45">
        <f t="shared" si="109"/>
        <v>23.308227982056295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451.51999999999134</v>
      </c>
      <c r="E649" s="60">
        <f t="shared" si="165"/>
        <v>488.27</v>
      </c>
      <c r="F649" s="45">
        <f t="shared" si="109"/>
        <v>108.13917434443864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1937.17</v>
      </c>
      <c r="E653" s="194">
        <v>451.52</v>
      </c>
      <c r="F653" s="45">
        <f t="shared" ref="F653:F740" si="167">IF(D653&lt;&gt;0,IF(E653/D653&gt;=100,"&gt;&gt;100",E653/D653*100),"-")</f>
        <v>23.308227982056295</v>
      </c>
    </row>
    <row r="654" spans="1:6" ht="12.75" customHeight="1" x14ac:dyDescent="0.2">
      <c r="A654" s="63" t="s">
        <v>1257</v>
      </c>
      <c r="B654" s="64" t="s">
        <v>1258</v>
      </c>
      <c r="C654" s="247" t="s">
        <v>1257</v>
      </c>
      <c r="D654" s="194">
        <v>101270.78</v>
      </c>
      <c r="E654" s="194">
        <v>137400.76999999999</v>
      </c>
      <c r="F654" s="45">
        <f t="shared" si="167"/>
        <v>135.67661866532475</v>
      </c>
    </row>
    <row r="655" spans="1:6" ht="12.75" customHeight="1" x14ac:dyDescent="0.2">
      <c r="A655" s="63" t="s">
        <v>1259</v>
      </c>
      <c r="B655" s="64" t="s">
        <v>1260</v>
      </c>
      <c r="C655" s="247" t="s">
        <v>1259</v>
      </c>
      <c r="D655" s="194">
        <v>102756.43</v>
      </c>
      <c r="E655" s="194">
        <v>137852.29</v>
      </c>
      <c r="F655" s="45">
        <f t="shared" si="167"/>
        <v>134.15441739266342</v>
      </c>
    </row>
    <row r="656" spans="1:6" ht="24" x14ac:dyDescent="0.2">
      <c r="A656" s="63">
        <v>11</v>
      </c>
      <c r="B656" s="64" t="s">
        <v>1261</v>
      </c>
      <c r="C656" s="247" t="s">
        <v>1262</v>
      </c>
      <c r="D656" s="60">
        <f t="shared" ref="D656:E656" si="168">+D653+D654-D655</f>
        <v>451.52000000000407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3000</v>
      </c>
      <c r="E669" s="194">
        <v>4000</v>
      </c>
      <c r="F669" s="45">
        <f t="shared" si="167"/>
        <v>133.33333333333331</v>
      </c>
    </row>
    <row r="670" spans="1:6" ht="12.75" customHeight="1" x14ac:dyDescent="0.2">
      <c r="A670" s="63">
        <v>63312</v>
      </c>
      <c r="B670" s="64" t="s">
        <v>1290</v>
      </c>
      <c r="C670" s="247" t="s">
        <v>1291</v>
      </c>
      <c r="D670" s="194">
        <v>1900</v>
      </c>
      <c r="E670" s="194">
        <v>1000</v>
      </c>
      <c r="F670" s="45">
        <f t="shared" si="167"/>
        <v>52.631578947368418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1941</v>
      </c>
      <c r="E734" s="192">
        <v>1784.66</v>
      </c>
      <c r="F734" s="71">
        <f t="shared" si="167"/>
        <v>91.945388974755275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3426.53</v>
      </c>
      <c r="E737" s="194">
        <v>6081.35</v>
      </c>
      <c r="F737" s="45">
        <f t="shared" si="167"/>
        <v>177.47838191990149</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1145.79</v>
      </c>
      <c r="E6" s="180">
        <f t="shared" si="0"/>
        <v>488.27</v>
      </c>
      <c r="F6" s="181">
        <f t="shared" ref="F6:F298" si="1">IF(D6&gt;0,IF(E6/D6&gt;=100,"&gt;&gt;100",E6/D6*100),"-")</f>
        <v>42.614266139519458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166.26999999999998</v>
      </c>
      <c r="E7" s="79">
        <f t="shared" si="2"/>
        <v>0</v>
      </c>
      <c r="F7" s="71">
        <f t="shared" si="1"/>
        <v>0</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166.26999999999998</v>
      </c>
      <c r="E12" s="79">
        <f t="shared" si="3"/>
        <v>0</v>
      </c>
      <c r="F12" s="71">
        <f t="shared" si="1"/>
        <v>0</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166.26999999999998</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v>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3325.17</v>
      </c>
      <c r="E26" s="192">
        <v>3325.17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3158.9</v>
      </c>
      <c r="E28" s="192">
        <v>3325.17</v>
      </c>
      <c r="F28" s="71">
        <f t="shared" si="1"/>
        <v>105.26354110608122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979.52</v>
      </c>
      <c r="E69" s="79">
        <f>E70+E82+E88+E119+E135+E147+E165+E171</f>
        <v>488.27</v>
      </c>
      <c r="F69" s="71">
        <f t="shared" si="1"/>
        <v>49.847884678209738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451.52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451.52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451.52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528</v>
      </c>
      <c r="E147" s="79">
        <f t="shared" si="24"/>
        <v>488.27</v>
      </c>
      <c r="F147" s="71">
        <f t="shared" si="1"/>
        <v>92.475378787878782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528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488.27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1145.79</v>
      </c>
      <c r="E176" s="79">
        <f>E177+E251</f>
        <v>488.27</v>
      </c>
      <c r="F176" s="71">
        <f t="shared" si="1"/>
        <v>42.614266139519458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1145.79</v>
      </c>
      <c r="E251" s="79">
        <f>+E252+E255-E264+E274+E291</f>
        <v>488.27</v>
      </c>
      <c r="F251" s="71">
        <f t="shared" si="1"/>
        <v>42.614266139519458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166.27</v>
      </c>
      <c r="E252" s="79">
        <f>E253-E254</f>
        <v>0</v>
      </c>
      <c r="F252" s="71">
        <f t="shared" si="1"/>
        <v>0</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166.27</v>
      </c>
      <c r="E253" s="192">
        <v>0</v>
      </c>
      <c r="F253" s="71">
        <f t="shared" si="1"/>
        <v>0</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451.52</v>
      </c>
      <c r="E255" s="79">
        <f>E256-E260</f>
        <v>488.27</v>
      </c>
      <c r="F255" s="71">
        <f t="shared" si="1"/>
        <v>108.13917434443655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3776.69</v>
      </c>
      <c r="E256" s="79">
        <f>SUM(E257:E259)</f>
        <v>488.27</v>
      </c>
      <c r="F256" s="71">
        <f t="shared" si="1"/>
        <v>12.928516769975825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3776.69</v>
      </c>
      <c r="E257" s="192">
        <v>488.27</v>
      </c>
      <c r="F257" s="71">
        <f t="shared" si="1"/>
        <v>12.928516769975825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3325.17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3325.17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528</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528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528</v>
      </c>
      <c r="E302" s="192">
        <v>488.27</v>
      </c>
      <c r="F302" s="71">
        <f t="shared" si="43"/>
        <v>92.475378787878782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79698.429999999993</v>
      </c>
      <c r="E107" s="60">
        <f t="shared" si="21"/>
        <v>110200.42</v>
      </c>
      <c r="F107" s="45">
        <f t="shared" si="1"/>
        <v>138.27175767452385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79698.429999999993</v>
      </c>
      <c r="E109" s="194">
        <v>110200.42</v>
      </c>
      <c r="F109" s="45">
        <f t="shared" si="1"/>
        <v>138.27175767452385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79698.429999999993</v>
      </c>
      <c r="E141" s="81">
        <f t="shared" si="28"/>
        <v>110200.42</v>
      </c>
      <c r="F141" s="61">
        <f t="shared" si="1"/>
        <v>138.27175767452385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7"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109204.17000000001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109204.17000000001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50994.04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57555.5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654.63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109204.17000000001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109204.17000000001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50994.04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57555.5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654.63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51038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 Zganec</cp:lastModifiedBy>
  <cp:lastPrinted>2025-11-26T12:43:51Z</cp:lastPrinted>
  <dcterms:created xsi:type="dcterms:W3CDTF">2022-04-01T05:14:30Z</dcterms:created>
  <dcterms:modified xsi:type="dcterms:W3CDTF">2026-01-27T08:09:52Z</dcterms:modified>
</cp:coreProperties>
</file>